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3895" windowHeight="9975"/>
  </bookViews>
  <sheets>
    <sheet name="2563 T 2" sheetId="16" r:id="rId1"/>
    <sheet name="2563 T 1" sheetId="15" r:id="rId2"/>
    <sheet name="2562 T 2" sheetId="14" r:id="rId3"/>
    <sheet name="2562 T 1" sheetId="13" r:id="rId4"/>
    <sheet name="2561 T 2" sheetId="12" r:id="rId5"/>
    <sheet name="2561 T 1" sheetId="11" r:id="rId6"/>
    <sheet name="2560 T 2" sheetId="10" r:id="rId7"/>
    <sheet name="2560 T 1" sheetId="9" r:id="rId8"/>
    <sheet name="2559 T 2" sheetId="8" r:id="rId9"/>
    <sheet name="2559 T 1" sheetId="6" r:id="rId10"/>
    <sheet name="2558  T2" sheetId="7" r:id="rId11"/>
    <sheet name="2558 t 1" sheetId="5" r:id="rId12"/>
    <sheet name="2557  t 2" sheetId="4" r:id="rId13"/>
    <sheet name="2557 T 1" sheetId="3" r:id="rId14"/>
    <sheet name="2556 T 2" sheetId="2" r:id="rId15"/>
    <sheet name="2556 t1" sheetId="1" r:id="rId16"/>
  </sheets>
  <calcPr calcId="125725"/>
  <fileRecoveryPr autoRecover="0"/>
</workbook>
</file>

<file path=xl/calcChain.xml><?xml version="1.0" encoding="utf-8"?>
<calcChain xmlns="http://schemas.openxmlformats.org/spreadsheetml/2006/main">
  <c r="AI32" i="16"/>
  <c r="AG31"/>
  <c r="AE30"/>
  <c r="AC29"/>
  <c r="Y28"/>
  <c r="U27"/>
  <c r="Q26"/>
  <c r="AJ25"/>
  <c r="D22"/>
  <c r="C22"/>
  <c r="B22"/>
  <c r="G13"/>
  <c r="B13"/>
  <c r="L12"/>
  <c r="L11"/>
  <c r="L10"/>
  <c r="L9"/>
  <c r="L8"/>
  <c r="L7"/>
  <c r="L6"/>
  <c r="AI32" i="15"/>
  <c r="AG31"/>
  <c r="AE30"/>
  <c r="AC29"/>
  <c r="Y28"/>
  <c r="U27"/>
  <c r="Q26"/>
  <c r="P33" s="1"/>
  <c r="AJ25"/>
  <c r="D22"/>
  <c r="C22"/>
  <c r="B22"/>
  <c r="G13"/>
  <c r="B13"/>
  <c r="L12"/>
  <c r="L11"/>
  <c r="L10"/>
  <c r="L9"/>
  <c r="L8"/>
  <c r="L7"/>
  <c r="L15" s="1"/>
  <c r="L6"/>
  <c r="P33" i="16" l="1"/>
  <c r="L15"/>
  <c r="G13" i="14"/>
  <c r="B13"/>
  <c r="AI32" l="1"/>
  <c r="AG31"/>
  <c r="AE30"/>
  <c r="AC29"/>
  <c r="Y28"/>
  <c r="P33" s="1"/>
  <c r="U27"/>
  <c r="Q26"/>
  <c r="AJ25"/>
  <c r="D22"/>
  <c r="C22"/>
  <c r="B22"/>
  <c r="L12"/>
  <c r="L11"/>
  <c r="L10"/>
  <c r="L9"/>
  <c r="L8"/>
  <c r="L7"/>
  <c r="L6"/>
  <c r="L15" l="1"/>
  <c r="AI31" i="13"/>
  <c r="AG30"/>
  <c r="AE29"/>
  <c r="AC28"/>
  <c r="Y27"/>
  <c r="P32" s="1"/>
  <c r="U26"/>
  <c r="Q25"/>
  <c r="AJ24"/>
  <c r="D22"/>
  <c r="C22"/>
  <c r="B22"/>
  <c r="L12"/>
  <c r="L11"/>
  <c r="L10"/>
  <c r="L9"/>
  <c r="L8"/>
  <c r="L15" s="1"/>
  <c r="L7"/>
  <c r="L6"/>
  <c r="AI31" i="12"/>
  <c r="AG30"/>
  <c r="AE29"/>
  <c r="AC28"/>
  <c r="Y27"/>
  <c r="U26"/>
  <c r="Q25"/>
  <c r="AJ24"/>
  <c r="D22"/>
  <c r="C22"/>
  <c r="B22"/>
  <c r="L12"/>
  <c r="L11"/>
  <c r="L10"/>
  <c r="L9"/>
  <c r="L8"/>
  <c r="L7"/>
  <c r="L6"/>
  <c r="AI31" i="11"/>
  <c r="AG30"/>
  <c r="AE29"/>
  <c r="AC28"/>
  <c r="Y27"/>
  <c r="U26"/>
  <c r="Q25"/>
  <c r="P32" s="1"/>
  <c r="AJ24"/>
  <c r="D22"/>
  <c r="C22"/>
  <c r="B22"/>
  <c r="L12"/>
  <c r="L11"/>
  <c r="L10"/>
  <c r="L9"/>
  <c r="L8"/>
  <c r="L7"/>
  <c r="L6"/>
  <c r="L7" i="10"/>
  <c r="L8"/>
  <c r="L9"/>
  <c r="L10"/>
  <c r="L11"/>
  <c r="L12"/>
  <c r="L6"/>
  <c r="AI31"/>
  <c r="AG30"/>
  <c r="AE29"/>
  <c r="AC28"/>
  <c r="Y27"/>
  <c r="U26"/>
  <c r="Q25"/>
  <c r="AJ24"/>
  <c r="D22"/>
  <c r="C22"/>
  <c r="B22"/>
  <c r="AH30" i="9"/>
  <c r="AF29"/>
  <c r="AD28"/>
  <c r="AB27"/>
  <c r="X26"/>
  <c r="T25"/>
  <c r="P24"/>
  <c r="AI23"/>
  <c r="D22"/>
  <c r="C22"/>
  <c r="B22"/>
  <c r="D22" i="8"/>
  <c r="C22"/>
  <c r="B22"/>
  <c r="AH30"/>
  <c r="AF29"/>
  <c r="AD28"/>
  <c r="AB27"/>
  <c r="X26"/>
  <c r="T25"/>
  <c r="P24"/>
  <c r="AI23"/>
  <c r="AH30" i="7"/>
  <c r="O30" s="1"/>
  <c r="AF29"/>
  <c r="O29" s="1"/>
  <c r="AD28"/>
  <c r="O28" s="1"/>
  <c r="AB27"/>
  <c r="O27"/>
  <c r="X26"/>
  <c r="O26" s="1"/>
  <c r="T25"/>
  <c r="O25"/>
  <c r="P24"/>
  <c r="O31" s="1"/>
  <c r="AI23"/>
  <c r="AH30" i="6"/>
  <c r="AF29"/>
  <c r="AD28"/>
  <c r="AB27"/>
  <c r="X26"/>
  <c r="T25"/>
  <c r="P24"/>
  <c r="AI23"/>
  <c r="AH30" i="5"/>
  <c r="AF29"/>
  <c r="AD28"/>
  <c r="AB27"/>
  <c r="X26"/>
  <c r="T25"/>
  <c r="P24"/>
  <c r="AI23"/>
  <c r="L15" i="10" l="1"/>
  <c r="O31" i="8"/>
  <c r="O31" i="9"/>
  <c r="P32" i="12"/>
  <c r="L15" i="11"/>
  <c r="L15" i="12"/>
  <c r="P32" i="10"/>
  <c r="O31" i="5"/>
  <c r="O24" i="7"/>
  <c r="O31" i="6"/>
</calcChain>
</file>

<file path=xl/sharedStrings.xml><?xml version="1.0" encoding="utf-8"?>
<sst xmlns="http://schemas.openxmlformats.org/spreadsheetml/2006/main" count="2331" uniqueCount="201">
  <si>
    <t>วุฒิการศึกษา</t>
  </si>
  <si>
    <t>สามัญ</t>
  </si>
  <si>
    <t>ชาย</t>
  </si>
  <si>
    <t>บรรจุ</t>
  </si>
  <si>
    <t>ไม่บรรจุ</t>
  </si>
  <si>
    <t>หญิง</t>
  </si>
  <si>
    <t>รวม</t>
  </si>
  <si>
    <t>ศาสนา</t>
  </si>
  <si>
    <t>ปริญญาโท</t>
  </si>
  <si>
    <t>ป.บัณฑิต</t>
  </si>
  <si>
    <t>ป.ตรี</t>
  </si>
  <si>
    <t>อนุฯ</t>
  </si>
  <si>
    <t>ปกศ./ซานาวีย์</t>
  </si>
  <si>
    <t>รวมทั้งสิ้น</t>
  </si>
  <si>
    <t>นักการภารโรง</t>
  </si>
  <si>
    <t>ผู้ให้ข้อมูล........................</t>
  </si>
  <si>
    <t>(นายอาหะมัด  กูทา)</t>
  </si>
  <si>
    <t>หัวหน้าฝ่ายบุคลากร</t>
  </si>
  <si>
    <t>สรุปจำนวนบุคลากรโรงเรียนนูรุดดิน(มูลนิธิ) ตากใบ นราธิวาส ปีการศึกษา 2556</t>
  </si>
  <si>
    <t>รวมบุคลากร</t>
  </si>
  <si>
    <t>สรุปจำนวนบุคลากรโรงเรียนนูรุดดิน(มูลนิธิ) ตากใบ นราธิวาส ปีการศึกษา 2/2556</t>
  </si>
  <si>
    <t>จำนวนนักเรียน 2/2556</t>
  </si>
  <si>
    <t>ม.ต้น</t>
  </si>
  <si>
    <t>ม.ปลาย</t>
  </si>
  <si>
    <t>สรุปจำนวนบุคลากรโรงเรียนนูรุดดิน(มูลนิธิ) ตากใบ นราธิวาส ปีการศึกษา 1/2557</t>
  </si>
  <si>
    <t>จำนวนนักเรียน 1/2557</t>
  </si>
  <si>
    <t>สรุปจำนวนบุคลากรโรงเรียนนูรุดดิน(มูลนิธิ) ตากใบ นราธิวาส ปีการศึกษา 2/2557</t>
  </si>
  <si>
    <t>จำนวนนักเรียน 2/2557</t>
  </si>
  <si>
    <t>ครูรายวัน:1.นายมาหามะนอ อาแว(ป.บัณฑิต)2.นางนิฆอดีเย๊าะ สาแล(ป.ตรี) 3.นายราวี ดาโอ๊ะ(ซานาวีย์)</t>
  </si>
  <si>
    <t>หมายเหตุ : (รวมทั้งครูรายวัน 3 คน)</t>
  </si>
  <si>
    <t>สรุปจำนวนบุคลากรโรงเรียนนูรุดดิน(มูลนิธิ) ตากใบ นราธิวาส ปีการศึกษา 1/2558</t>
  </si>
  <si>
    <t>ครูรายวัน:1.นายมาหามะนอ อาแว(ป.บัณฑิต)2.นางนิฆอดีเย๊าะ สาแล(ป.ตรี) 3.นายราวี ดาโอ๊ะ(ซานาวีย์) 4.น.ส.มูรซีดา มะเร๊ะ(ป.ตรี)5.น.ส.นิฮัสบี นิอูมา(ป.ตรี)</t>
  </si>
  <si>
    <t>จำนวนนักเรียน 1/2558</t>
  </si>
  <si>
    <t>5 พ.1</t>
  </si>
  <si>
    <t>3 ร.1</t>
  </si>
  <si>
    <r>
      <t xml:space="preserve">หมายเหตุ : </t>
    </r>
    <r>
      <rPr>
        <sz val="14"/>
        <color theme="1"/>
        <rFont val="Tahoma"/>
        <family val="2"/>
        <scheme val="minor"/>
      </rPr>
      <t>ราชการชาย 1 (ป.ตรี) พนักงานราชการหญิง 1 (ป.ตรี) (รวมทั้งครูรายวัน 5 คน)</t>
    </r>
  </si>
  <si>
    <t>อนุ</t>
  </si>
  <si>
    <t>ปกศ</t>
  </si>
  <si>
    <t>ซานาวีย์</t>
  </si>
  <si>
    <t>นายดิง    อายา</t>
  </si>
  <si>
    <t>นายอับดุลรอศะ   เสาะเล๊าะ</t>
  </si>
  <si>
    <t>นายสาแล๊ะ    มูซอ</t>
  </si>
  <si>
    <t>นายอำเยาะห์    บินแวอาแซ</t>
  </si>
  <si>
    <t>นายอาหะมัด   กูทา</t>
  </si>
  <si>
    <t>นางปารีซ๊ะ   มูซอ</t>
  </si>
  <si>
    <t>นายซุกิปลี     สะนิ</t>
  </si>
  <si>
    <t>นายอับดุลเล๊าะ   ยูโซ๊ะ</t>
  </si>
  <si>
    <t>นายมะยาวี    ยูนุ</t>
  </si>
  <si>
    <t>นายฮาเล็ง     มะเฮง</t>
  </si>
  <si>
    <t>นายซ๊ะฮารู    สะอิ</t>
  </si>
  <si>
    <t>นายกูรอฮิง    พระศรีณวงค์</t>
  </si>
  <si>
    <t>นายมาหามะนาเซ    มะสาอิ</t>
  </si>
  <si>
    <t>นายเปาซี    ยูโซ๊ะ</t>
  </si>
  <si>
    <t>นางคอลีเย๊าะ  นิเฮง</t>
  </si>
  <si>
    <t>นายแวฮาซัน    แวอูเซ็ง</t>
  </si>
  <si>
    <t>นายอานุวา    มะแซ</t>
  </si>
  <si>
    <t>นายอาหะยี    แวนาแว</t>
  </si>
  <si>
    <t>นางลาตีป๊ะ    สือแม</t>
  </si>
  <si>
    <t>นางแมะ    สะอุ</t>
  </si>
  <si>
    <t>นายอาดีร่า    อูมูดี</t>
  </si>
  <si>
    <t>นายอีลีย๊ะ    ดอเล๊าะ</t>
  </si>
  <si>
    <t>นายมะนูรี    ยูโซ๊ะ</t>
  </si>
  <si>
    <t>นายตูรมูซี    เจ๊ะเลาะ</t>
  </si>
  <si>
    <t>นายมาหามะ  ยูโซ๊ะ</t>
  </si>
  <si>
    <t>นายรุสดี  ยูโซ๊ะ</t>
  </si>
  <si>
    <t>นายอัมรี  ลาเต๊ะ</t>
  </si>
  <si>
    <t>น.ส.เจ๊ะอาณีดา  ดอเล๊าะ</t>
  </si>
  <si>
    <t>นายหาเระ  ยูโซ๊ะ</t>
  </si>
  <si>
    <t>นายวันดี   มะแล๊ะ</t>
  </si>
  <si>
    <t>นายราวี    ดาโอ๊ะ</t>
  </si>
  <si>
    <t>นายแวสะมะแอ  บือราเฮง</t>
  </si>
  <si>
    <t>นายอีสือมาแอ    ดาราแม</t>
  </si>
  <si>
    <t>นางแวรอฮานิง ซอมอนิอามะ</t>
  </si>
  <si>
    <t>นายสกรี              มะเร๊ะ</t>
  </si>
  <si>
    <t xml:space="preserve">นางซัยนะ            แลเมาะ   </t>
  </si>
  <si>
    <t>นางรอซีตา          ลีเป็ง</t>
  </si>
  <si>
    <t>นายอารดี             เปาะเง๊าะ</t>
  </si>
  <si>
    <t>นางเจ๊ะวีรด๊ะ        บินเจ๊ะฮะ</t>
  </si>
  <si>
    <t>นายณรานศักดิ์    อาแซ</t>
  </si>
  <si>
    <t>นายอาซีมี          ต่วนตาบาล์</t>
  </si>
  <si>
    <t>นางปารีด๊ะ          แวนาซา</t>
  </si>
  <si>
    <t>น.ส นูรีซัน          บินมะแอ</t>
  </si>
  <si>
    <t>นางนาร์นิง          อาฮะ</t>
  </si>
  <si>
    <t>นางสุปียา            เวาะบ๊ะ</t>
  </si>
  <si>
    <t>นายซารีฟ            อาแด</t>
  </si>
  <si>
    <t>น.ส.เจ๊ะลีเม๊าะ     เจ๊ะมูดอ</t>
  </si>
  <si>
    <t>น.ส รอฮายา         มะแอ</t>
  </si>
  <si>
    <t>นายซายูตี             สะมะแอ</t>
  </si>
  <si>
    <t>นายมาหามะนอ    อาแว</t>
  </si>
  <si>
    <t>นายแวสะรอนี      แวปา</t>
  </si>
  <si>
    <t>นางพนิดา         เจ๊ะสนิ</t>
  </si>
  <si>
    <t>นาง สาวีย๊ะ          บัวสาม</t>
  </si>
  <si>
    <t>น.ส. พาฝัน         นาวาเดช</t>
  </si>
  <si>
    <t>น.ส นูซาวาตี       สะลีละ</t>
  </si>
  <si>
    <t>น.ส.นอรี              ยูโซ๊ะ</t>
  </si>
  <si>
    <t>นายอิรหัมด์  อาซิมี</t>
  </si>
  <si>
    <t>น.ส. นิอาซือมะ หนิเลาะ</t>
  </si>
  <si>
    <t>นายรอมลัน  ยา</t>
  </si>
  <si>
    <t>น.ส. มัสกะห์  อับดุลรามัน</t>
  </si>
  <si>
    <t>น.ส. ฟาตอนะห์ นิและ</t>
  </si>
  <si>
    <t>นายฟาริด        อาลี</t>
  </si>
  <si>
    <t>น.ส. นูร์ฮูดา   อายา</t>
  </si>
  <si>
    <t>น.ส.รูไวดา   สูหลง</t>
  </si>
  <si>
    <t>นายอิสมาแอ  อาแวเลาะ</t>
  </si>
  <si>
    <t>น.ส.แวซารีนิง  แวกาเดร์</t>
  </si>
  <si>
    <t>นางสูไวบ๊ะ     เสาะเล๊าะ</t>
  </si>
  <si>
    <t>น.ส.ซูไฮบะห์    อาโรง</t>
  </si>
  <si>
    <t>น.ส.โรสมารียา    หะมะ</t>
  </si>
  <si>
    <t>น.ส.ซีลาวาตี   ดอเลาะยีเม๊าะ</t>
  </si>
  <si>
    <t>น.ส.นินาตือเราะห์ หลงเน๊าะ</t>
  </si>
  <si>
    <t>น.ส.รอยฮาน๊ะ   มามะ</t>
  </si>
  <si>
    <t>น.ส.ดีนะห์        หามะ</t>
  </si>
  <si>
    <t>น.ส.มาฮีซัน    เร๊าะแลบา</t>
  </si>
  <si>
    <t>น.ส.ซาซวานี   อายา</t>
  </si>
  <si>
    <t>นายสะฮิมิง  สะนิ</t>
  </si>
  <si>
    <t>น.ส.นูรฟาดีละห์ เจ๊ะมูละ</t>
  </si>
  <si>
    <t>น.ส.มูรซีดา มะเร๊ะ</t>
  </si>
  <si>
    <t>น.ส.นิฮัสบี นิอูมา</t>
  </si>
  <si>
    <t>นางฆอดีเย๊าะ สาแล</t>
  </si>
  <si>
    <t>ญ</t>
  </si>
  <si>
    <t>ช</t>
  </si>
  <si>
    <t>นายราซ๊ะ    รอนิง</t>
  </si>
  <si>
    <t>นายสุดิง  สะนิ</t>
  </si>
  <si>
    <r>
      <t>น.ส.</t>
    </r>
    <r>
      <rPr>
        <sz val="14"/>
        <color theme="1"/>
        <rFont val="Angsana New"/>
        <family val="1"/>
      </rPr>
      <t>ฟาตีเม๊าะ   แวมะมิง</t>
    </r>
  </si>
  <si>
    <t>นายหย๊ะยา   อูเซ็ง</t>
  </si>
  <si>
    <t>นายมูซอ  บินเจ๊ะฮะ</t>
  </si>
  <si>
    <t xml:space="preserve">นางรอยย๊ะ  นิกาเร็ง </t>
  </si>
  <si>
    <t>รวมทั้งหมด</t>
  </si>
  <si>
    <t>ป.โท</t>
  </si>
  <si>
    <t>ปกศ.</t>
  </si>
  <si>
    <t>คน</t>
  </si>
  <si>
    <t>นายซูลกิปลี    ยาโก๊ะ</t>
  </si>
  <si>
    <t>สรุปจำนวนบุคลากรโรงเรียนนูรุดดิน(มูลนิธิ) ตากใบ นราธิวาส ปีการศึกษา 1/2559</t>
  </si>
  <si>
    <t>นายเจ๊ะมูฮัมหมัดฟาอิส  เจ๊ะโซ๊ะ</t>
  </si>
  <si>
    <t>นายวีรลักษณ์      คาล่า</t>
  </si>
  <si>
    <t>น.ส.นูรูลอาซะห์  อาแวฮาโละ</t>
  </si>
  <si>
    <t>น.ส.วะห์ดานี  หะยีอารุณ</t>
  </si>
  <si>
    <t>1 ร.1</t>
  </si>
  <si>
    <t>4 พ.1</t>
  </si>
  <si>
    <t>จำนวนนักเรียน 1/2559</t>
  </si>
  <si>
    <t>นายมูซอ บินเจ๊ะฮะ</t>
  </si>
  <si>
    <t>นายอับดุลเล๊าะ ยูโซ๊ะ</t>
  </si>
  <si>
    <t>นายซ๊ะฮารู  สะอิ</t>
  </si>
  <si>
    <r>
      <t xml:space="preserve">หมายเหตุ : </t>
    </r>
    <r>
      <rPr>
        <sz val="14"/>
        <color theme="1"/>
        <rFont val="Tahoma"/>
        <family val="2"/>
        <scheme val="minor"/>
      </rPr>
      <t>ราชการชาย 1 (ป.ตรี) พนักงานราชการหญิง 1 (ป.ตรี) (รวมทั้งครูรายวัน 3 คน)</t>
    </r>
  </si>
  <si>
    <t xml:space="preserve">ครูรายวัน:1.นายมาหามะนอ อาแว(ป.บัณฑิต)2.นางนิฆอดีเย๊าะ สาแล(ป.ตรี) 3.นายราวี ดาโอ๊ะ(ซานาวีย์) </t>
  </si>
  <si>
    <t>จำนวนนักเรียน 2/2558</t>
  </si>
  <si>
    <r>
      <t xml:space="preserve">หมายเหตุ : </t>
    </r>
    <r>
      <rPr>
        <sz val="14"/>
        <color theme="1"/>
        <rFont val="Tahoma"/>
        <family val="2"/>
        <scheme val="minor"/>
      </rPr>
      <t>ราชการชาย 1 (ป.ตรี) พนักงานราชการหญิง 1 (ป.ตรี) (รวมทั้งครูรายวัน 4 คน)</t>
    </r>
  </si>
  <si>
    <t>ครูรายวัน:1.นายมาหามะนอ อาแว(ป.บัณฑิต)2.นางนิฆอดีเย๊าะ สาแล(ป.ตรี)</t>
  </si>
  <si>
    <t>นักเรียน</t>
  </si>
  <si>
    <t>นายรุสตัน     ยูโซ๊ะ</t>
  </si>
  <si>
    <t>นายกูมูฮำหมัด   แวยูโซ๊ะ</t>
  </si>
  <si>
    <t>สรุปจำนวนบุคลากรโรงเรียนนูรุดดิน(มูลนิธิ) ตากใบ นราธิวาส ปีการศึกษา 2/2559</t>
  </si>
  <si>
    <t>8 พ.1</t>
  </si>
  <si>
    <t>จำนวนนักเรียน 2/2559</t>
  </si>
  <si>
    <t>สรุปจำนวนบุคลากรโรงเรียนนูรุดดิน(มูลนิธิ) ตากใบ นราธิวาส ปีการศึกษา 1/2560</t>
  </si>
  <si>
    <t>ครูรายวัน:1.นายมาหามะนอ อาแว(ป.บัณฑิต)2.นายแวซะห์โรน แวยูนุ(ป.ตรี)3.นางนิฆอดีเย๊าะ สาแล(ป.ตรี)4.นางสาวฟาดีละห์ สุหลง(ป.ตรี)</t>
  </si>
  <si>
    <t>นายแวซะห์โรน แวยูนุ</t>
  </si>
  <si>
    <t>นางสาวฟาดีละห์ สุหลง</t>
  </si>
  <si>
    <r>
      <t xml:space="preserve">หมายเหตุ : </t>
    </r>
    <r>
      <rPr>
        <sz val="14"/>
        <color theme="1"/>
        <rFont val="Tahoma"/>
        <family val="2"/>
        <scheme val="minor"/>
      </rPr>
      <t>ราชการชาย 1 (ป.ตรี) พนักงานราชการหญิง 1 (ป.ตรี) (รวมทั้งครูรายวัน 6 คน)</t>
    </r>
  </si>
  <si>
    <t>จำนวนนักเรียน 1/2560</t>
  </si>
  <si>
    <t>ครูรายวัน:1.นายมาหามะนอ อาแว(ป.บัณฑิต)  2.นางนิฆอดีเย๊าะ สาแล(ป.ตรี)</t>
  </si>
  <si>
    <t>ทั้งหมด</t>
  </si>
  <si>
    <t xml:space="preserve">      ลงชื่อ........................</t>
  </si>
  <si>
    <t>น.ส.อาตีกะฮ์  อูมูดี</t>
  </si>
  <si>
    <t>นายวีรลักษณ์ คาล่า</t>
  </si>
  <si>
    <t>จำนวนนักเรียน 2/2560</t>
  </si>
  <si>
    <r>
      <t xml:space="preserve">หมายเหตุ : </t>
    </r>
    <r>
      <rPr>
        <sz val="14"/>
        <color theme="1"/>
        <rFont val="Tahoma"/>
        <family val="2"/>
        <scheme val="minor"/>
      </rPr>
      <t>ราชการชาย 1 คน(ป.ตรี) พนักงานราชการหญิง 1 คน(ป.ตรี)</t>
    </r>
  </si>
  <si>
    <t>สรุปจำนวนบุคลากรโรงเรียนนูรุดดิน(มูลนิธิ) ตากใบ นราธิวาส ปีการศึกษา 2/2560</t>
  </si>
  <si>
    <t>สรุปจำนวนบุคลากรโรงเรียนนูรุดดิน(มูลนิธิ) ตากใบ นราธิวาส ปีการศึกษา 1/2561</t>
  </si>
  <si>
    <t>จำนวนนักเรียน 1/2561</t>
  </si>
  <si>
    <t>สรุปจำนวนบุคลากรโรงเรียนนูรุดดิน(มูลนิธิ) ตากใบ นราธิวาส ปีการศึกษา 2/2561</t>
  </si>
  <si>
    <t>จำนวนนักเรียน 2/2561</t>
  </si>
  <si>
    <t>8พร.1</t>
  </si>
  <si>
    <t>สรุปจำนวนบุคลากรโรงเรียนนูรุดดิน(มูลนิธิ) ตากใบ นราธิวาส ปีการศึกษา 1/2562</t>
  </si>
  <si>
    <t>นายอาซีมี     ต่วนตาบาล์</t>
  </si>
  <si>
    <t>นายซายูตี   สะมะแอ</t>
  </si>
  <si>
    <t>นายแวสะรอนี  แวปา</t>
  </si>
  <si>
    <t>นายอารดี   เปาะเง๊าะ</t>
  </si>
  <si>
    <t>น.ส. พาฝัน       นาวาเดช</t>
  </si>
  <si>
    <t>นางสูไวบ๊ะ   เสาะเล๊าะ</t>
  </si>
  <si>
    <t>1 ขรก.1</t>
  </si>
  <si>
    <t>8พ.รก.1</t>
  </si>
  <si>
    <t>ครูรายวัน:1.นายมาหามะนอ อาแว(ป.บัณฑิต)  2.นางนิฆอดีเย๊าะ สาแล(ป.ตรี) 3.นายเจ๊ะมูฮัมหมัดฟาอิส เจ๊ะโซ๊ะ(ป.ตรี)</t>
  </si>
  <si>
    <r>
      <t>หมายเหตุ : ข้า</t>
    </r>
    <r>
      <rPr>
        <sz val="14"/>
        <color theme="1"/>
        <rFont val="Tahoma"/>
        <family val="2"/>
        <scheme val="minor"/>
      </rPr>
      <t>ราชการชาย 1 คน(ป.ตรี) พนักงานราชการหญิง 1 คน(ป.ตรี)</t>
    </r>
  </si>
  <si>
    <t>น.ส.วันดานิง  บูล๊ะ</t>
  </si>
  <si>
    <t>จำนวนนักเรียน 1/2562</t>
  </si>
  <si>
    <t>สรุปจำนวนบุคลากรโรงเรียนนูรุดดิน(มูลนิธิ) ตากใบ นราธิวาส ปีการศึกษา 2/2562</t>
  </si>
  <si>
    <t>จำนวนนักเรียน 2/2562</t>
  </si>
  <si>
    <t>นางพาฝัน       นาวาเดช</t>
  </si>
  <si>
    <t>นางนูซาวาตี       สะลีละ</t>
  </si>
  <si>
    <t>นางนูรฟาดีละห์ บินนาซิร</t>
  </si>
  <si>
    <t>2 ขรก.1</t>
  </si>
  <si>
    <t>12พ.รก.1</t>
  </si>
  <si>
    <t>บุคลากรบรรจุ</t>
  </si>
  <si>
    <t>สรุปจำนวนบุคลากรโรงเรียนนูรุดดิน(มูลนิธิ) ตากใบ นราธิวาส ปีการศึกษา 1/2563</t>
  </si>
  <si>
    <t>จำนวนนักเรียน 1/2563</t>
  </si>
  <si>
    <t>สรุปจำนวนบุคลากรโรงเรียนนูรุดดิน(มูลนิธิ) ตากใบ นราธิวาส ปีการศึกษา 2/2563</t>
  </si>
  <si>
    <t>นายกอเล็ด  นาแว</t>
  </si>
  <si>
    <t>นางสาวซีตีสารา  เว๊าะบะ</t>
  </si>
  <si>
    <t>ครูรายวัน:1.นายมาหามะนอ อาแว(ป.บัณฑิต)  2.นางนิฆอดีเย๊าะ สาแล(ป.ตรี) 3.นายเจ๊ะมูฮัมหมัดฟาอิส เจ๊ะโซ๊ะ(ป.ตรี) 4.นางสาวซีตีสารา เว๊าะบะ(ป.ตรี)</t>
  </si>
  <si>
    <t>จำนวนนักเรียน 2/2563</t>
  </si>
</sst>
</file>

<file path=xl/styles.xml><?xml version="1.0" encoding="utf-8"?>
<styleSheet xmlns="http://schemas.openxmlformats.org/spreadsheetml/2006/main">
  <fonts count="24">
    <font>
      <sz val="11"/>
      <color theme="1"/>
      <name val="Tahoma"/>
      <family val="2"/>
      <charset val="222"/>
      <scheme val="minor"/>
    </font>
    <font>
      <sz val="18"/>
      <color theme="1"/>
      <name val="Tahoma"/>
      <family val="2"/>
      <charset val="222"/>
      <scheme val="minor"/>
    </font>
    <font>
      <b/>
      <sz val="18"/>
      <color theme="1"/>
      <name val="Tahoma"/>
      <family val="2"/>
      <scheme val="minor"/>
    </font>
    <font>
      <b/>
      <u/>
      <sz val="18"/>
      <color theme="1"/>
      <name val="Tahoma"/>
      <family val="2"/>
      <scheme val="minor"/>
    </font>
    <font>
      <sz val="18"/>
      <color theme="1"/>
      <name val="Tahoma"/>
      <family val="2"/>
      <scheme val="minor"/>
    </font>
    <font>
      <sz val="16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sz val="14"/>
      <color theme="1"/>
      <name val="Angsana New"/>
      <family val="1"/>
    </font>
    <font>
      <sz val="14"/>
      <color rgb="FF000000"/>
      <name val="Angsana New"/>
      <family val="1"/>
    </font>
    <font>
      <b/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u/>
      <sz val="24"/>
      <color theme="1"/>
      <name val="Angsana New"/>
      <family val="1"/>
    </font>
    <font>
      <sz val="20"/>
      <color theme="1"/>
      <name val="Angsana New"/>
      <family val="1"/>
    </font>
    <font>
      <b/>
      <i/>
      <sz val="22"/>
      <color theme="1"/>
      <name val="Angsana New"/>
      <family val="1"/>
    </font>
    <font>
      <b/>
      <u/>
      <sz val="14"/>
      <color theme="1"/>
      <name val="Angsana New"/>
      <family val="1"/>
    </font>
    <font>
      <sz val="12"/>
      <color theme="1"/>
      <name val="Angsana New"/>
      <family val="1"/>
    </font>
    <font>
      <sz val="11"/>
      <color theme="1"/>
      <name val="Angsana New"/>
      <family val="1"/>
    </font>
    <font>
      <sz val="18"/>
      <name val="Tahoma"/>
      <family val="2"/>
      <charset val="222"/>
      <scheme val="minor"/>
    </font>
    <font>
      <i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8"/>
      <color rgb="FFFF0000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b/>
      <u/>
      <sz val="18"/>
      <color rgb="FFFF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0" xfId="0" applyFont="1"/>
    <xf numFmtId="0" fontId="1" fillId="0" borderId="6" xfId="0" applyFont="1" applyBorder="1" applyAlignment="1">
      <alignment horizontal="center"/>
    </xf>
    <xf numFmtId="0" fontId="6" fillId="0" borderId="0" xfId="0" applyFont="1"/>
    <xf numFmtId="0" fontId="1" fillId="0" borderId="1" xfId="0" applyFont="1" applyBorder="1" applyAlignment="1">
      <alignment horizontal="right"/>
    </xf>
    <xf numFmtId="0" fontId="8" fillId="0" borderId="0" xfId="0" applyFont="1"/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43" xfId="0" applyFont="1" applyBorder="1"/>
    <xf numFmtId="0" fontId="8" fillId="0" borderId="8" xfId="0" applyFont="1" applyBorder="1"/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8" fillId="0" borderId="4" xfId="0" applyFont="1" applyBorder="1"/>
    <xf numFmtId="0" fontId="8" fillId="0" borderId="2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Border="1"/>
    <xf numFmtId="0" fontId="10" fillId="0" borderId="0" xfId="0" applyFont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2" xfId="0" applyFont="1" applyBorder="1"/>
    <xf numFmtId="0" fontId="12" fillId="0" borderId="44" xfId="0" applyFont="1" applyBorder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44" xfId="0" applyFont="1" applyBorder="1" applyAlignment="1">
      <alignment horizontal="center"/>
    </xf>
    <xf numFmtId="0" fontId="15" fillId="0" borderId="0" xfId="0" applyFont="1"/>
    <xf numFmtId="0" fontId="1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6" fillId="0" borderId="1" xfId="0" applyFont="1" applyBorder="1"/>
    <xf numFmtId="0" fontId="8" fillId="0" borderId="45" xfId="0" applyFont="1" applyBorder="1"/>
    <xf numFmtId="0" fontId="16" fillId="0" borderId="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17" fillId="0" borderId="1" xfId="0" applyFont="1" applyBorder="1" applyAlignment="1">
      <alignment vertical="top" wrapText="1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3" fontId="18" fillId="0" borderId="1" xfId="0" applyNumberFormat="1" applyFont="1" applyBorder="1"/>
    <xf numFmtId="0" fontId="8" fillId="0" borderId="8" xfId="0" applyFont="1" applyBorder="1" applyAlignment="1">
      <alignment vertical="top" wrapText="1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left"/>
    </xf>
    <xf numFmtId="0" fontId="1" fillId="0" borderId="63" xfId="0" applyFont="1" applyBorder="1" applyAlignment="1">
      <alignment horizontal="left"/>
    </xf>
    <xf numFmtId="0" fontId="2" fillId="0" borderId="64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15" fontId="1" fillId="0" borderId="0" xfId="0" applyNumberFormat="1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" fontId="18" fillId="0" borderId="0" xfId="0" applyNumberFormat="1" applyFont="1" applyBorder="1"/>
    <xf numFmtId="15" fontId="1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5" fontId="1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5" fontId="1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right"/>
    </xf>
    <xf numFmtId="0" fontId="21" fillId="0" borderId="29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1" fillId="0" borderId="29" xfId="0" applyFont="1" applyBorder="1"/>
    <xf numFmtId="0" fontId="8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5" fontId="1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71" xfId="0" applyFont="1" applyBorder="1" applyAlignment="1">
      <alignment vertical="top" wrapText="1"/>
    </xf>
    <xf numFmtId="15" fontId="1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5" xfId="0" applyFont="1" applyBorder="1" applyAlignment="1">
      <alignment horizontal="center"/>
    </xf>
    <xf numFmtId="0" fontId="0" fillId="0" borderId="56" xfId="0" applyBorder="1"/>
    <xf numFmtId="0" fontId="0" fillId="0" borderId="57" xfId="0" applyBorder="1"/>
    <xf numFmtId="0" fontId="1" fillId="0" borderId="59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4"/>
  <sheetViews>
    <sheetView tabSelected="1" zoomScale="78" zoomScaleNormal="78" workbookViewId="0">
      <selection activeCell="F24" sqref="F24"/>
    </sheetView>
  </sheetViews>
  <sheetFormatPr defaultRowHeight="24.75"/>
  <cols>
    <col min="1" max="1" width="19.5" style="1" customWidth="1"/>
    <col min="2" max="2" width="9" style="1"/>
    <col min="3" max="3" width="10.125" style="1" customWidth="1"/>
    <col min="4" max="4" width="9" style="1"/>
    <col min="5" max="5" width="10.125" style="1" customWidth="1"/>
    <col min="6" max="7" width="9" style="1"/>
    <col min="8" max="8" width="10.375" style="1" customWidth="1"/>
    <col min="9" max="9" width="16" style="1" bestFit="1" customWidth="1"/>
    <col min="10" max="10" width="10.875" style="1" customWidth="1"/>
    <col min="11" max="11" width="9" style="1"/>
    <col min="12" max="12" width="10.375" style="1" customWidth="1"/>
    <col min="13" max="13" width="14.25" style="49" customWidth="1"/>
    <col min="14" max="14" width="12.625" style="49" customWidth="1"/>
    <col min="15" max="15" width="4.5" style="49" customWidth="1"/>
    <col min="16" max="16" width="17.375" style="49" customWidth="1"/>
    <col min="17" max="17" width="4.5" style="49" customWidth="1"/>
    <col min="18" max="18" width="17.875" style="49" customWidth="1"/>
    <col min="19" max="19" width="18.375" style="49" customWidth="1"/>
    <col min="20" max="20" width="17.875" style="49" customWidth="1"/>
    <col min="21" max="21" width="16" style="49" customWidth="1"/>
    <col min="22" max="22" width="15.25" style="49" customWidth="1"/>
    <col min="23" max="24" width="18.375" style="49" customWidth="1"/>
    <col min="25" max="25" width="15.625" style="49" customWidth="1"/>
    <col min="26" max="26" width="11.875" style="49" customWidth="1"/>
    <col min="27" max="27" width="3.625" style="49" customWidth="1"/>
    <col min="28" max="28" width="14.875" style="49" customWidth="1"/>
    <col min="29" max="29" width="19.125" style="49" customWidth="1"/>
    <col min="30" max="30" width="10.375" style="49" customWidth="1"/>
    <col min="31" max="31" width="3.875" style="49" customWidth="1"/>
    <col min="32" max="33" width="13.125" style="49" customWidth="1"/>
    <col min="34" max="34" width="16.875" style="49" customWidth="1"/>
    <col min="35" max="35" width="13.375" style="49" customWidth="1"/>
    <col min="36" max="36" width="9" style="49"/>
    <col min="37" max="16384" width="9" style="1"/>
  </cols>
  <sheetData>
    <row r="1" spans="1:35">
      <c r="A1" s="159" t="s">
        <v>196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35" ht="7.5" customHeight="1" thickBot="1"/>
    <row r="3" spans="1:35" ht="25.5" thickTop="1">
      <c r="A3" s="101"/>
      <c r="B3" s="160" t="s">
        <v>1</v>
      </c>
      <c r="C3" s="161"/>
      <c r="D3" s="161"/>
      <c r="E3" s="162"/>
      <c r="F3" s="102"/>
      <c r="G3" s="163" t="s">
        <v>7</v>
      </c>
      <c r="H3" s="164"/>
      <c r="I3" s="164"/>
      <c r="J3" s="165"/>
      <c r="K3" s="102"/>
      <c r="L3" s="93"/>
      <c r="N3" s="153" t="s">
        <v>8</v>
      </c>
      <c r="O3" s="153"/>
      <c r="P3" s="153"/>
      <c r="Q3" s="153"/>
      <c r="R3" s="153" t="s">
        <v>9</v>
      </c>
      <c r="S3" s="153"/>
      <c r="T3" s="153"/>
      <c r="U3" s="153"/>
      <c r="V3" s="153" t="s">
        <v>10</v>
      </c>
      <c r="W3" s="153"/>
      <c r="X3" s="153"/>
      <c r="Y3" s="153"/>
      <c r="Z3" s="153" t="s">
        <v>36</v>
      </c>
      <c r="AA3" s="153"/>
      <c r="AB3" s="153"/>
      <c r="AC3" s="153"/>
      <c r="AD3" s="153" t="s">
        <v>37</v>
      </c>
      <c r="AE3" s="153"/>
      <c r="AF3" s="153" t="s">
        <v>38</v>
      </c>
      <c r="AG3" s="153"/>
      <c r="AH3" s="53"/>
      <c r="AI3" s="54"/>
    </row>
    <row r="4" spans="1:35">
      <c r="A4" s="103" t="s">
        <v>0</v>
      </c>
      <c r="B4" s="154" t="s">
        <v>2</v>
      </c>
      <c r="C4" s="155"/>
      <c r="D4" s="156" t="s">
        <v>5</v>
      </c>
      <c r="E4" s="157"/>
      <c r="F4" s="5" t="s">
        <v>6</v>
      </c>
      <c r="G4" s="158" t="s">
        <v>2</v>
      </c>
      <c r="H4" s="155"/>
      <c r="I4" s="156" t="s">
        <v>5</v>
      </c>
      <c r="J4" s="157"/>
      <c r="K4" s="5" t="s">
        <v>6</v>
      </c>
      <c r="L4" s="94" t="s">
        <v>6</v>
      </c>
      <c r="N4" s="153" t="s">
        <v>1</v>
      </c>
      <c r="O4" s="153"/>
      <c r="P4" s="153" t="s">
        <v>7</v>
      </c>
      <c r="Q4" s="153"/>
      <c r="R4" s="153" t="s">
        <v>1</v>
      </c>
      <c r="S4" s="153"/>
      <c r="T4" s="153" t="s">
        <v>7</v>
      </c>
      <c r="U4" s="153"/>
      <c r="V4" s="153" t="s">
        <v>1</v>
      </c>
      <c r="W4" s="153"/>
      <c r="X4" s="153" t="s">
        <v>7</v>
      </c>
      <c r="Y4" s="153"/>
      <c r="Z4" s="153" t="s">
        <v>1</v>
      </c>
      <c r="AA4" s="153"/>
      <c r="AB4" s="153" t="s">
        <v>7</v>
      </c>
      <c r="AC4" s="153"/>
      <c r="AD4" s="153" t="s">
        <v>1</v>
      </c>
      <c r="AE4" s="153"/>
      <c r="AF4" s="147" t="s">
        <v>7</v>
      </c>
      <c r="AG4" s="147"/>
      <c r="AH4" s="148" t="s">
        <v>14</v>
      </c>
      <c r="AI4" s="149"/>
    </row>
    <row r="5" spans="1:35" ht="25.5" thickBot="1">
      <c r="A5" s="104"/>
      <c r="B5" s="9" t="s">
        <v>3</v>
      </c>
      <c r="C5" s="9" t="s">
        <v>4</v>
      </c>
      <c r="D5" s="9" t="s">
        <v>3</v>
      </c>
      <c r="E5" s="9" t="s">
        <v>4</v>
      </c>
      <c r="F5" s="32"/>
      <c r="G5" s="10" t="s">
        <v>3</v>
      </c>
      <c r="H5" s="9" t="s">
        <v>4</v>
      </c>
      <c r="I5" s="9" t="s">
        <v>3</v>
      </c>
      <c r="J5" s="9" t="s">
        <v>4</v>
      </c>
      <c r="K5" s="32"/>
      <c r="L5" s="95" t="s">
        <v>161</v>
      </c>
      <c r="N5" s="143" t="s">
        <v>120</v>
      </c>
      <c r="O5" s="143" t="s">
        <v>119</v>
      </c>
      <c r="P5" s="143" t="s">
        <v>120</v>
      </c>
      <c r="Q5" s="143" t="s">
        <v>119</v>
      </c>
      <c r="R5" s="143" t="s">
        <v>120</v>
      </c>
      <c r="S5" s="143" t="s">
        <v>119</v>
      </c>
      <c r="T5" s="143" t="s">
        <v>120</v>
      </c>
      <c r="U5" s="143" t="s">
        <v>119</v>
      </c>
      <c r="V5" s="143" t="s">
        <v>120</v>
      </c>
      <c r="W5" s="143" t="s">
        <v>119</v>
      </c>
      <c r="X5" s="143" t="s">
        <v>120</v>
      </c>
      <c r="Y5" s="143" t="s">
        <v>119</v>
      </c>
      <c r="Z5" s="143" t="s">
        <v>120</v>
      </c>
      <c r="AA5" s="143" t="s">
        <v>119</v>
      </c>
      <c r="AB5" s="143" t="s">
        <v>120</v>
      </c>
      <c r="AC5" s="143" t="s">
        <v>119</v>
      </c>
      <c r="AD5" s="143" t="s">
        <v>120</v>
      </c>
      <c r="AE5" s="143" t="s">
        <v>119</v>
      </c>
      <c r="AF5" s="143" t="s">
        <v>120</v>
      </c>
      <c r="AG5" s="143" t="s">
        <v>119</v>
      </c>
      <c r="AH5" s="143" t="s">
        <v>2</v>
      </c>
      <c r="AI5" s="143" t="s">
        <v>5</v>
      </c>
    </row>
    <row r="6" spans="1:35" ht="29.25" customHeight="1" thickTop="1">
      <c r="A6" s="105" t="s">
        <v>8</v>
      </c>
      <c r="B6" s="2">
        <v>2</v>
      </c>
      <c r="C6" s="2"/>
      <c r="D6" s="2"/>
      <c r="E6" s="2"/>
      <c r="F6" s="6">
        <v>2</v>
      </c>
      <c r="G6" s="24">
        <v>4</v>
      </c>
      <c r="H6" s="2">
        <v>1</v>
      </c>
      <c r="I6" s="2"/>
      <c r="J6" s="2"/>
      <c r="K6" s="6">
        <v>5</v>
      </c>
      <c r="L6" s="96">
        <f>F6+K6</f>
        <v>7</v>
      </c>
      <c r="M6" s="49">
        <v>1</v>
      </c>
      <c r="N6" s="56" t="s">
        <v>121</v>
      </c>
      <c r="O6" s="52">
        <v>0</v>
      </c>
      <c r="P6" s="50" t="s">
        <v>50</v>
      </c>
      <c r="Q6" s="52">
        <v>0</v>
      </c>
      <c r="R6" s="50" t="s">
        <v>73</v>
      </c>
      <c r="S6" s="56" t="s">
        <v>82</v>
      </c>
      <c r="T6" s="56" t="s">
        <v>42</v>
      </c>
      <c r="U6" s="57" t="s">
        <v>66</v>
      </c>
      <c r="V6" s="52" t="s">
        <v>114</v>
      </c>
      <c r="W6" s="55" t="s">
        <v>94</v>
      </c>
      <c r="X6" s="61" t="s">
        <v>40</v>
      </c>
      <c r="Y6" s="56" t="s">
        <v>157</v>
      </c>
      <c r="Z6" s="56" t="s">
        <v>124</v>
      </c>
      <c r="AA6" s="56">
        <v>0</v>
      </c>
      <c r="AB6" s="56" t="s">
        <v>45</v>
      </c>
      <c r="AC6" s="56" t="s">
        <v>58</v>
      </c>
      <c r="AD6" s="56" t="s">
        <v>122</v>
      </c>
      <c r="AE6" s="59">
        <v>0</v>
      </c>
      <c r="AF6" s="56" t="s">
        <v>49</v>
      </c>
      <c r="AG6" s="56" t="s">
        <v>53</v>
      </c>
      <c r="AH6" s="56" t="s">
        <v>70</v>
      </c>
      <c r="AI6" s="56" t="s">
        <v>126</v>
      </c>
    </row>
    <row r="7" spans="1:35" ht="28.5" customHeight="1">
      <c r="A7" s="106" t="s">
        <v>9</v>
      </c>
      <c r="B7" s="4">
        <v>8</v>
      </c>
      <c r="C7" s="4">
        <v>1</v>
      </c>
      <c r="D7" s="83">
        <v>19</v>
      </c>
      <c r="E7" s="134"/>
      <c r="F7" s="7">
        <v>28</v>
      </c>
      <c r="G7" s="144">
        <v>12</v>
      </c>
      <c r="H7" s="4"/>
      <c r="I7" s="4">
        <v>1</v>
      </c>
      <c r="J7" s="4"/>
      <c r="K7" s="7">
        <v>13</v>
      </c>
      <c r="L7" s="97">
        <f t="shared" ref="L7:L12" si="0">F7+K7</f>
        <v>41</v>
      </c>
      <c r="M7" s="49">
        <v>2</v>
      </c>
      <c r="N7" s="52" t="s">
        <v>164</v>
      </c>
      <c r="P7" s="56" t="s">
        <v>61</v>
      </c>
      <c r="R7" s="57" t="s">
        <v>177</v>
      </c>
      <c r="S7" s="56" t="s">
        <v>81</v>
      </c>
      <c r="T7" s="56" t="s">
        <v>43</v>
      </c>
      <c r="U7" s="50"/>
      <c r="V7" s="58" t="s">
        <v>131</v>
      </c>
      <c r="W7" s="56" t="s">
        <v>74</v>
      </c>
      <c r="X7" s="61" t="s">
        <v>41</v>
      </c>
      <c r="Y7" s="50"/>
      <c r="AB7" s="56" t="s">
        <v>46</v>
      </c>
      <c r="AC7" s="56" t="s">
        <v>72</v>
      </c>
      <c r="AF7" s="56" t="s">
        <v>48</v>
      </c>
      <c r="AH7" s="56" t="s">
        <v>71</v>
      </c>
    </row>
    <row r="8" spans="1:35" ht="27" customHeight="1">
      <c r="A8" s="106" t="s">
        <v>10</v>
      </c>
      <c r="B8" s="132" t="s">
        <v>191</v>
      </c>
      <c r="C8" s="4">
        <v>1</v>
      </c>
      <c r="D8" s="135" t="s">
        <v>192</v>
      </c>
      <c r="E8" s="4">
        <v>4</v>
      </c>
      <c r="F8" s="7">
        <v>21</v>
      </c>
      <c r="G8" s="144">
        <v>4</v>
      </c>
      <c r="H8" s="4">
        <v>1</v>
      </c>
      <c r="I8" s="4"/>
      <c r="J8" s="4">
        <v>1</v>
      </c>
      <c r="K8" s="7">
        <v>6</v>
      </c>
      <c r="L8" s="97">
        <f t="shared" si="0"/>
        <v>27</v>
      </c>
      <c r="M8" s="49">
        <v>3</v>
      </c>
      <c r="P8" s="56" t="s">
        <v>55</v>
      </c>
      <c r="R8" s="57" t="s">
        <v>78</v>
      </c>
      <c r="S8" s="56" t="s">
        <v>75</v>
      </c>
      <c r="T8" s="56" t="s">
        <v>51</v>
      </c>
      <c r="U8" s="50"/>
      <c r="V8" s="56" t="s">
        <v>149</v>
      </c>
      <c r="W8" s="55" t="s">
        <v>123</v>
      </c>
      <c r="X8" s="61" t="s">
        <v>47</v>
      </c>
      <c r="Y8" s="50"/>
      <c r="AC8" s="56" t="s">
        <v>44</v>
      </c>
      <c r="AH8" s="52" t="s">
        <v>150</v>
      </c>
    </row>
    <row r="9" spans="1:35" ht="25.5" customHeight="1">
      <c r="A9" s="106" t="s">
        <v>11</v>
      </c>
      <c r="B9" s="4">
        <v>1</v>
      </c>
      <c r="C9" s="4"/>
      <c r="D9" s="4"/>
      <c r="E9" s="4"/>
      <c r="F9" s="7">
        <v>1</v>
      </c>
      <c r="G9" s="144">
        <v>2</v>
      </c>
      <c r="H9" s="4"/>
      <c r="I9" s="4">
        <v>4</v>
      </c>
      <c r="J9" s="4"/>
      <c r="K9" s="7">
        <v>6</v>
      </c>
      <c r="L9" s="97">
        <f t="shared" si="0"/>
        <v>7</v>
      </c>
      <c r="M9" s="49">
        <v>4</v>
      </c>
      <c r="P9" s="56" t="s">
        <v>68</v>
      </c>
      <c r="R9" s="58" t="s">
        <v>175</v>
      </c>
      <c r="S9" s="56" t="s">
        <v>77</v>
      </c>
      <c r="T9" s="56" t="s">
        <v>54</v>
      </c>
      <c r="U9" s="50"/>
      <c r="V9" s="76" t="s">
        <v>133</v>
      </c>
      <c r="W9" s="56" t="s">
        <v>96</v>
      </c>
      <c r="X9" s="61" t="s">
        <v>52</v>
      </c>
      <c r="Y9" s="50"/>
      <c r="AC9" s="56" t="s">
        <v>57</v>
      </c>
    </row>
    <row r="10" spans="1:35" ht="27.75" customHeight="1">
      <c r="A10" s="106" t="s">
        <v>12</v>
      </c>
      <c r="B10" s="4">
        <v>1</v>
      </c>
      <c r="C10" s="4"/>
      <c r="D10" s="4"/>
      <c r="E10" s="4"/>
      <c r="F10" s="7">
        <v>1</v>
      </c>
      <c r="G10" s="144">
        <v>1</v>
      </c>
      <c r="H10" s="4">
        <v>1</v>
      </c>
      <c r="I10" s="4">
        <v>1</v>
      </c>
      <c r="J10" s="4"/>
      <c r="K10" s="7">
        <v>3</v>
      </c>
      <c r="L10" s="97">
        <f t="shared" si="0"/>
        <v>4</v>
      </c>
      <c r="M10" s="49">
        <v>5</v>
      </c>
      <c r="P10" s="52" t="s">
        <v>197</v>
      </c>
      <c r="R10" s="58" t="s">
        <v>176</v>
      </c>
      <c r="S10" s="56" t="s">
        <v>80</v>
      </c>
      <c r="T10" s="56" t="s">
        <v>56</v>
      </c>
      <c r="U10" s="50"/>
      <c r="W10" s="56" t="s">
        <v>107</v>
      </c>
      <c r="X10" s="52" t="s">
        <v>156</v>
      </c>
      <c r="Y10" s="50"/>
    </row>
    <row r="11" spans="1:35" ht="28.5" customHeight="1" thickBot="1">
      <c r="A11" s="107" t="s">
        <v>6</v>
      </c>
      <c r="B11" s="28">
        <v>15</v>
      </c>
      <c r="C11" s="29">
        <v>2</v>
      </c>
      <c r="D11" s="29">
        <v>32</v>
      </c>
      <c r="E11" s="29">
        <v>4</v>
      </c>
      <c r="F11" s="21">
        <v>53</v>
      </c>
      <c r="G11" s="28">
        <v>23</v>
      </c>
      <c r="H11" s="29">
        <v>3</v>
      </c>
      <c r="I11" s="29">
        <v>6</v>
      </c>
      <c r="J11" s="29">
        <v>1</v>
      </c>
      <c r="K11" s="21">
        <v>33</v>
      </c>
      <c r="L11" s="97">
        <f t="shared" si="0"/>
        <v>86</v>
      </c>
      <c r="M11" s="49">
        <v>6</v>
      </c>
      <c r="R11" s="57" t="s">
        <v>95</v>
      </c>
      <c r="S11" s="56" t="s">
        <v>83</v>
      </c>
      <c r="T11" s="56" t="s">
        <v>59</v>
      </c>
      <c r="U11" s="50"/>
      <c r="V11" s="50"/>
      <c r="W11" s="56" t="s">
        <v>108</v>
      </c>
    </row>
    <row r="12" spans="1:35" ht="25.5" customHeight="1" thickBot="1">
      <c r="A12" s="108" t="s">
        <v>19</v>
      </c>
      <c r="B12" s="150">
        <v>17</v>
      </c>
      <c r="C12" s="151"/>
      <c r="D12" s="150">
        <v>36</v>
      </c>
      <c r="E12" s="151"/>
      <c r="F12" s="36">
        <v>53</v>
      </c>
      <c r="G12" s="152">
        <v>26</v>
      </c>
      <c r="H12" s="151"/>
      <c r="I12" s="150">
        <v>7</v>
      </c>
      <c r="J12" s="151"/>
      <c r="K12" s="36">
        <v>33</v>
      </c>
      <c r="L12" s="115">
        <f t="shared" si="0"/>
        <v>86</v>
      </c>
      <c r="M12" s="49">
        <v>7</v>
      </c>
      <c r="R12" s="57" t="s">
        <v>100</v>
      </c>
      <c r="S12" s="55" t="s">
        <v>85</v>
      </c>
      <c r="T12" s="56" t="s">
        <v>60</v>
      </c>
      <c r="U12" s="50"/>
      <c r="V12" s="50"/>
      <c r="W12" s="56" t="s">
        <v>110</v>
      </c>
    </row>
    <row r="13" spans="1:35" ht="24" customHeight="1" thickTop="1" thickBot="1">
      <c r="A13" s="103" t="s">
        <v>193</v>
      </c>
      <c r="B13" s="136">
        <f>B11+D11</f>
        <v>47</v>
      </c>
      <c r="C13" s="138"/>
      <c r="D13" s="18"/>
      <c r="E13" s="18"/>
      <c r="F13" s="20"/>
      <c r="G13" s="136">
        <f>G11+I11</f>
        <v>29</v>
      </c>
      <c r="H13" s="138"/>
      <c r="I13" s="18"/>
      <c r="J13" s="35"/>
      <c r="K13" s="137">
        <v>76</v>
      </c>
      <c r="L13" s="98"/>
      <c r="M13" s="49">
        <v>8</v>
      </c>
      <c r="R13" s="57" t="s">
        <v>97</v>
      </c>
      <c r="S13" s="56" t="s">
        <v>86</v>
      </c>
      <c r="T13" s="56" t="s">
        <v>63</v>
      </c>
      <c r="U13" s="50"/>
      <c r="V13" s="50"/>
      <c r="W13" s="56" t="s">
        <v>111</v>
      </c>
    </row>
    <row r="14" spans="1:35" ht="24" customHeight="1" thickTop="1" thickBot="1">
      <c r="A14" s="109" t="s">
        <v>14</v>
      </c>
      <c r="B14" s="11"/>
      <c r="C14" s="11"/>
      <c r="D14" s="11"/>
      <c r="E14" s="11"/>
      <c r="F14" s="39"/>
      <c r="G14" s="26"/>
      <c r="H14" s="11">
        <v>3</v>
      </c>
      <c r="I14" s="11"/>
      <c r="J14" s="11">
        <v>1</v>
      </c>
      <c r="K14" s="40">
        <v>4</v>
      </c>
      <c r="L14" s="99">
        <v>4</v>
      </c>
      <c r="M14" s="49">
        <v>9</v>
      </c>
      <c r="R14" s="55" t="s">
        <v>88</v>
      </c>
      <c r="S14" s="55" t="s">
        <v>90</v>
      </c>
      <c r="T14" s="56" t="s">
        <v>64</v>
      </c>
      <c r="U14" s="50"/>
      <c r="V14" s="50"/>
      <c r="W14" s="56" t="s">
        <v>112</v>
      </c>
    </row>
    <row r="15" spans="1:35" ht="24" customHeight="1" thickTop="1" thickBot="1">
      <c r="A15" s="110" t="s">
        <v>13</v>
      </c>
      <c r="B15" s="111"/>
      <c r="C15" s="112"/>
      <c r="D15" s="112"/>
      <c r="E15" s="112"/>
      <c r="F15" s="113"/>
      <c r="G15" s="112"/>
      <c r="H15" s="112"/>
      <c r="I15" s="112"/>
      <c r="J15" s="112"/>
      <c r="K15" s="114">
        <v>90</v>
      </c>
      <c r="L15" s="100">
        <f>SUM(L6:L10)+L14</f>
        <v>90</v>
      </c>
      <c r="M15" s="49">
        <v>10</v>
      </c>
      <c r="R15" s="62"/>
      <c r="S15" s="55" t="s">
        <v>188</v>
      </c>
      <c r="T15" s="56" t="s">
        <v>65</v>
      </c>
      <c r="U15" s="50"/>
      <c r="V15" s="50"/>
      <c r="W15" s="56" t="s">
        <v>113</v>
      </c>
    </row>
    <row r="16" spans="1:35" ht="26.25" customHeight="1" thickTop="1">
      <c r="A16" s="1" t="s">
        <v>183</v>
      </c>
      <c r="M16" s="49">
        <v>11</v>
      </c>
      <c r="R16" s="145"/>
      <c r="S16" s="56" t="s">
        <v>189</v>
      </c>
      <c r="T16" s="56" t="s">
        <v>67</v>
      </c>
      <c r="U16" s="50"/>
      <c r="V16" s="50"/>
      <c r="W16" s="52" t="s">
        <v>116</v>
      </c>
    </row>
    <row r="17" spans="1:36" s="45" customFormat="1" ht="22.5">
      <c r="A17" s="47" t="s">
        <v>199</v>
      </c>
      <c r="M17" s="49">
        <v>12</v>
      </c>
      <c r="N17" s="49"/>
      <c r="O17" s="49"/>
      <c r="P17" s="49"/>
      <c r="Q17" s="49"/>
      <c r="R17" s="49"/>
      <c r="S17" s="55" t="s">
        <v>98</v>
      </c>
      <c r="T17" s="56" t="s">
        <v>62</v>
      </c>
      <c r="U17" s="50"/>
      <c r="V17" s="50"/>
      <c r="W17" s="66" t="s">
        <v>117</v>
      </c>
      <c r="X17" s="49"/>
      <c r="Y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</row>
    <row r="18" spans="1:36">
      <c r="A18" s="1" t="s">
        <v>200</v>
      </c>
      <c r="M18" s="49">
        <v>13</v>
      </c>
      <c r="S18" s="56" t="s">
        <v>101</v>
      </c>
      <c r="U18" s="50"/>
      <c r="V18" s="50"/>
      <c r="W18" s="78" t="s">
        <v>135</v>
      </c>
    </row>
    <row r="19" spans="1:36" ht="21.75" customHeight="1">
      <c r="A19" s="86" t="s">
        <v>148</v>
      </c>
      <c r="B19" s="43" t="s">
        <v>2</v>
      </c>
      <c r="C19" s="43" t="s">
        <v>5</v>
      </c>
      <c r="D19" s="43" t="s">
        <v>6</v>
      </c>
      <c r="H19" s="1" t="s">
        <v>162</v>
      </c>
      <c r="M19" s="49">
        <v>14</v>
      </c>
      <c r="S19" s="56" t="s">
        <v>102</v>
      </c>
      <c r="W19" s="56" t="s">
        <v>163</v>
      </c>
      <c r="AD19" s="62"/>
      <c r="AE19" s="62"/>
      <c r="AF19" s="62"/>
    </row>
    <row r="20" spans="1:36" ht="24" customHeight="1">
      <c r="A20" s="82" t="s">
        <v>22</v>
      </c>
      <c r="B20" s="82">
        <v>269</v>
      </c>
      <c r="C20" s="82">
        <v>330</v>
      </c>
      <c r="D20" s="82">
        <v>599</v>
      </c>
      <c r="I20" s="1" t="s">
        <v>16</v>
      </c>
      <c r="M20" s="49">
        <v>15</v>
      </c>
      <c r="S20" s="60" t="s">
        <v>179</v>
      </c>
      <c r="W20" s="52" t="s">
        <v>184</v>
      </c>
      <c r="AD20" s="62"/>
      <c r="AE20" s="50"/>
      <c r="AF20" s="62"/>
    </row>
    <row r="21" spans="1:36" ht="24.75" customHeight="1">
      <c r="A21" s="82" t="s">
        <v>23</v>
      </c>
      <c r="B21" s="82">
        <v>221</v>
      </c>
      <c r="C21" s="82">
        <v>334</v>
      </c>
      <c r="D21" s="82">
        <v>555</v>
      </c>
      <c r="I21" s="1" t="s">
        <v>17</v>
      </c>
      <c r="M21" s="49">
        <v>16</v>
      </c>
      <c r="S21" s="56" t="s">
        <v>104</v>
      </c>
      <c r="W21" s="52" t="s">
        <v>118</v>
      </c>
      <c r="AD21" s="62"/>
      <c r="AE21" s="62"/>
      <c r="AF21" s="62"/>
    </row>
    <row r="22" spans="1:36" ht="24.75" customHeight="1">
      <c r="A22" s="83" t="s">
        <v>6</v>
      </c>
      <c r="B22" s="82">
        <f>SUM(B20:B21)</f>
        <v>490</v>
      </c>
      <c r="C22" s="82">
        <f>SUM(C20:C21)</f>
        <v>664</v>
      </c>
      <c r="D22" s="84">
        <f>SUM(D20:D21)</f>
        <v>1154</v>
      </c>
      <c r="I22" s="146">
        <v>242501</v>
      </c>
      <c r="J22" s="146"/>
      <c r="M22" s="49">
        <v>17</v>
      </c>
      <c r="S22" s="56" t="s">
        <v>106</v>
      </c>
      <c r="W22" s="52" t="s">
        <v>198</v>
      </c>
      <c r="AJ22" s="63" t="s">
        <v>127</v>
      </c>
    </row>
    <row r="23" spans="1:36" ht="24.75" customHeight="1">
      <c r="A23" s="117"/>
      <c r="B23" s="118"/>
      <c r="C23" s="118"/>
      <c r="D23" s="119"/>
      <c r="I23" s="142"/>
      <c r="J23" s="142"/>
      <c r="M23" s="49">
        <v>18</v>
      </c>
      <c r="S23" s="56" t="s">
        <v>109</v>
      </c>
      <c r="W23" s="62"/>
      <c r="AJ23" s="63"/>
    </row>
    <row r="24" spans="1:36" ht="24.75" customHeight="1" thickBot="1">
      <c r="A24" s="117"/>
      <c r="B24" s="118"/>
      <c r="C24" s="118"/>
      <c r="D24" s="119"/>
      <c r="I24" s="142"/>
      <c r="J24" s="142"/>
      <c r="M24" s="49">
        <v>19</v>
      </c>
      <c r="S24" s="52" t="s">
        <v>190</v>
      </c>
      <c r="W24" s="62"/>
      <c r="AJ24" s="63"/>
    </row>
    <row r="25" spans="1:36" ht="36" thickTop="1" thickBot="1">
      <c r="M25" s="71" t="s">
        <v>0</v>
      </c>
      <c r="N25" s="59">
        <v>2</v>
      </c>
      <c r="O25" s="64">
        <v>0</v>
      </c>
      <c r="P25" s="64">
        <v>5</v>
      </c>
      <c r="Q25" s="65">
        <v>0</v>
      </c>
      <c r="R25" s="59">
        <v>9</v>
      </c>
      <c r="S25" s="64">
        <v>19</v>
      </c>
      <c r="T25" s="64">
        <v>12</v>
      </c>
      <c r="U25" s="65">
        <v>1</v>
      </c>
      <c r="V25" s="59">
        <v>4</v>
      </c>
      <c r="W25" s="64">
        <v>17</v>
      </c>
      <c r="X25" s="64">
        <v>5</v>
      </c>
      <c r="Y25" s="65">
        <v>1</v>
      </c>
      <c r="Z25" s="59">
        <v>1</v>
      </c>
      <c r="AA25" s="64">
        <v>0</v>
      </c>
      <c r="AB25" s="64">
        <v>2</v>
      </c>
      <c r="AC25" s="65">
        <v>4</v>
      </c>
      <c r="AD25" s="59">
        <v>1</v>
      </c>
      <c r="AE25" s="65">
        <v>0</v>
      </c>
      <c r="AF25" s="59">
        <v>2</v>
      </c>
      <c r="AG25" s="65">
        <v>1</v>
      </c>
      <c r="AH25" s="59">
        <v>3</v>
      </c>
      <c r="AI25" s="64">
        <v>1</v>
      </c>
      <c r="AJ25" s="67">
        <f>SUM(N25:AI25)</f>
        <v>90</v>
      </c>
    </row>
    <row r="26" spans="1:36" ht="25.5" thickTop="1">
      <c r="M26" s="49" t="s">
        <v>128</v>
      </c>
      <c r="N26" s="59"/>
      <c r="O26" s="64"/>
      <c r="P26" s="64"/>
      <c r="Q26" s="65">
        <f>SUM(N25:Q25)</f>
        <v>7</v>
      </c>
    </row>
    <row r="27" spans="1:36">
      <c r="M27" s="49" t="s">
        <v>9</v>
      </c>
      <c r="R27" s="59"/>
      <c r="S27" s="64"/>
      <c r="T27" s="64"/>
      <c r="U27" s="65">
        <f>SUM(R25:U25)</f>
        <v>41</v>
      </c>
    </row>
    <row r="28" spans="1:36">
      <c r="M28" s="49" t="s">
        <v>10</v>
      </c>
      <c r="V28" s="59"/>
      <c r="W28" s="64"/>
      <c r="X28" s="64"/>
      <c r="Y28" s="65">
        <f>SUM(V25:Y25)</f>
        <v>27</v>
      </c>
    </row>
    <row r="29" spans="1:36">
      <c r="M29" s="49" t="s">
        <v>11</v>
      </c>
      <c r="Z29" s="59"/>
      <c r="AA29" s="64"/>
      <c r="AB29" s="64"/>
      <c r="AC29" s="65">
        <f>SUM(Z25:AC25)</f>
        <v>7</v>
      </c>
    </row>
    <row r="30" spans="1:36">
      <c r="M30" s="49" t="s">
        <v>129</v>
      </c>
      <c r="AD30" s="59"/>
      <c r="AE30" s="65">
        <f>SUM(AD25:AE25)</f>
        <v>1</v>
      </c>
    </row>
    <row r="31" spans="1:36">
      <c r="M31" s="49" t="s">
        <v>38</v>
      </c>
      <c r="AF31" s="59"/>
      <c r="AG31" s="65">
        <f>SUM(AF25:AG25)</f>
        <v>3</v>
      </c>
    </row>
    <row r="32" spans="1:36" ht="25.5" thickBot="1">
      <c r="M32" s="49" t="s">
        <v>14</v>
      </c>
      <c r="AH32" s="59"/>
      <c r="AI32" s="65">
        <f>SUM(AH25:AI25)</f>
        <v>4</v>
      </c>
    </row>
    <row r="33" spans="14:17" ht="33" thickTop="1" thickBot="1">
      <c r="N33" s="68" t="s">
        <v>6</v>
      </c>
      <c r="P33" s="70">
        <f>SUM(Q26+U27+Y28+AC29+AE30+AG31+AI32)</f>
        <v>90</v>
      </c>
      <c r="Q33" s="69" t="s">
        <v>130</v>
      </c>
    </row>
    <row r="34" spans="14:17" ht="25.5" thickTop="1"/>
  </sheetData>
  <mergeCells count="29">
    <mergeCell ref="A1:L1"/>
    <mergeCell ref="B3:E3"/>
    <mergeCell ref="G3:J3"/>
    <mergeCell ref="N3:Q3"/>
    <mergeCell ref="R3:U3"/>
    <mergeCell ref="Z3:AC3"/>
    <mergeCell ref="AD3:AE3"/>
    <mergeCell ref="AF3:AG3"/>
    <mergeCell ref="B4:C4"/>
    <mergeCell ref="D4:E4"/>
    <mergeCell ref="G4:H4"/>
    <mergeCell ref="I4:J4"/>
    <mergeCell ref="N4:O4"/>
    <mergeCell ref="P4:Q4"/>
    <mergeCell ref="R4:S4"/>
    <mergeCell ref="V3:Y3"/>
    <mergeCell ref="I22:J22"/>
    <mergeCell ref="AF4:AG4"/>
    <mergeCell ref="AH4:AI4"/>
    <mergeCell ref="B12:C12"/>
    <mergeCell ref="D12:E12"/>
    <mergeCell ref="G12:H12"/>
    <mergeCell ref="I12:J12"/>
    <mergeCell ref="T4:U4"/>
    <mergeCell ref="V4:W4"/>
    <mergeCell ref="X4:Y4"/>
    <mergeCell ref="Z4:AA4"/>
    <mergeCell ref="AB4:AC4"/>
    <mergeCell ref="AD4:AE4"/>
  </mergeCells>
  <pageMargins left="0.33" right="0.27" top="0.41" bottom="0.21" header="0.3" footer="0.18"/>
  <pageSetup paperSize="9" orientation="landscape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I32"/>
  <sheetViews>
    <sheetView topLeftCell="A16" workbookViewId="0">
      <selection activeCell="D23" sqref="D23"/>
    </sheetView>
  </sheetViews>
  <sheetFormatPr defaultRowHeight="24.75"/>
  <cols>
    <col min="1" max="1" width="19.5" style="1" customWidth="1"/>
    <col min="2" max="2" width="9" style="1"/>
    <col min="3" max="3" width="10.125" style="1" customWidth="1"/>
    <col min="4" max="4" width="9" style="1"/>
    <col min="5" max="5" width="10.125" style="1" customWidth="1"/>
    <col min="6" max="7" width="9" style="1"/>
    <col min="8" max="8" width="10.375" style="1" customWidth="1"/>
    <col min="9" max="9" width="16" style="1" bestFit="1" customWidth="1"/>
    <col min="10" max="10" width="10.875" style="1" customWidth="1"/>
    <col min="11" max="11" width="9" style="1"/>
    <col min="12" max="12" width="9" style="49"/>
    <col min="13" max="13" width="11.875" style="49" customWidth="1"/>
    <col min="14" max="14" width="4.5" style="49" customWidth="1"/>
    <col min="15" max="15" width="17.375" style="49" customWidth="1"/>
    <col min="16" max="16" width="4.5" style="49" customWidth="1"/>
    <col min="17" max="17" width="17.875" style="49" customWidth="1"/>
    <col min="18" max="18" width="17.625" style="49" customWidth="1"/>
    <col min="19" max="19" width="17.875" style="49" customWidth="1"/>
    <col min="20" max="20" width="16" style="49" customWidth="1"/>
    <col min="21" max="21" width="15.25" style="49" customWidth="1"/>
    <col min="22" max="23" width="18.375" style="49" customWidth="1"/>
    <col min="24" max="24" width="3.125" style="49" customWidth="1"/>
    <col min="25" max="25" width="11.875" style="49" customWidth="1"/>
    <col min="26" max="26" width="3.625" style="49" customWidth="1"/>
    <col min="27" max="27" width="14.875" style="49" customWidth="1"/>
    <col min="28" max="28" width="19.125" style="49" customWidth="1"/>
    <col min="29" max="29" width="10.375" style="49" customWidth="1"/>
    <col min="30" max="30" width="3.875" style="49" customWidth="1"/>
    <col min="31" max="32" width="13.125" style="49" customWidth="1"/>
    <col min="33" max="33" width="16.875" style="49" customWidth="1"/>
    <col min="34" max="34" width="13.375" style="49" customWidth="1"/>
    <col min="35" max="35" width="9" style="49"/>
    <col min="36" max="16384" width="9" style="1"/>
  </cols>
  <sheetData>
    <row r="1" spans="1:34">
      <c r="A1" s="159" t="s">
        <v>132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34" ht="7.5" customHeight="1" thickBot="1"/>
    <row r="3" spans="1:34" ht="25.5" thickTop="1">
      <c r="A3" s="13"/>
      <c r="B3" s="167" t="s">
        <v>1</v>
      </c>
      <c r="C3" s="168"/>
      <c r="D3" s="168"/>
      <c r="E3" s="169"/>
      <c r="F3" s="12"/>
      <c r="G3" s="170" t="s">
        <v>7</v>
      </c>
      <c r="H3" s="171"/>
      <c r="I3" s="171"/>
      <c r="J3" s="172"/>
      <c r="K3" s="12"/>
      <c r="M3" s="153" t="s">
        <v>8</v>
      </c>
      <c r="N3" s="153"/>
      <c r="O3" s="153"/>
      <c r="P3" s="153"/>
      <c r="Q3" s="153" t="s">
        <v>9</v>
      </c>
      <c r="R3" s="153"/>
      <c r="S3" s="153"/>
      <c r="T3" s="153"/>
      <c r="U3" s="153" t="s">
        <v>10</v>
      </c>
      <c r="V3" s="153"/>
      <c r="W3" s="153"/>
      <c r="X3" s="153"/>
      <c r="Y3" s="153" t="s">
        <v>36</v>
      </c>
      <c r="Z3" s="153"/>
      <c r="AA3" s="153"/>
      <c r="AB3" s="153"/>
      <c r="AC3" s="153" t="s">
        <v>37</v>
      </c>
      <c r="AD3" s="153"/>
      <c r="AE3" s="153" t="s">
        <v>38</v>
      </c>
      <c r="AF3" s="153"/>
      <c r="AG3" s="53"/>
      <c r="AH3" s="54"/>
    </row>
    <row r="4" spans="1:34">
      <c r="A4" s="14" t="s">
        <v>0</v>
      </c>
      <c r="B4" s="154" t="s">
        <v>2</v>
      </c>
      <c r="C4" s="155"/>
      <c r="D4" s="156" t="s">
        <v>5</v>
      </c>
      <c r="E4" s="157"/>
      <c r="F4" s="5" t="s">
        <v>6</v>
      </c>
      <c r="G4" s="158" t="s">
        <v>2</v>
      </c>
      <c r="H4" s="155"/>
      <c r="I4" s="156" t="s">
        <v>5</v>
      </c>
      <c r="J4" s="157"/>
      <c r="K4" s="5" t="s">
        <v>6</v>
      </c>
      <c r="M4" s="153" t="s">
        <v>1</v>
      </c>
      <c r="N4" s="153"/>
      <c r="O4" s="153" t="s">
        <v>7</v>
      </c>
      <c r="P4" s="153"/>
      <c r="Q4" s="153" t="s">
        <v>1</v>
      </c>
      <c r="R4" s="153"/>
      <c r="S4" s="153" t="s">
        <v>7</v>
      </c>
      <c r="T4" s="153"/>
      <c r="U4" s="153" t="s">
        <v>1</v>
      </c>
      <c r="V4" s="153"/>
      <c r="W4" s="153" t="s">
        <v>7</v>
      </c>
      <c r="X4" s="153"/>
      <c r="Y4" s="153" t="s">
        <v>1</v>
      </c>
      <c r="Z4" s="153"/>
      <c r="AA4" s="153" t="s">
        <v>7</v>
      </c>
      <c r="AB4" s="153"/>
      <c r="AC4" s="153" t="s">
        <v>1</v>
      </c>
      <c r="AD4" s="153"/>
      <c r="AE4" s="147" t="s">
        <v>7</v>
      </c>
      <c r="AF4" s="147"/>
      <c r="AG4" s="148" t="s">
        <v>14</v>
      </c>
      <c r="AH4" s="149"/>
    </row>
    <row r="5" spans="1:34" ht="25.5" thickBot="1">
      <c r="A5" s="31"/>
      <c r="B5" s="9" t="s">
        <v>3</v>
      </c>
      <c r="C5" s="9" t="s">
        <v>4</v>
      </c>
      <c r="D5" s="9" t="s">
        <v>3</v>
      </c>
      <c r="E5" s="9" t="s">
        <v>4</v>
      </c>
      <c r="F5" s="32"/>
      <c r="G5" s="10" t="s">
        <v>3</v>
      </c>
      <c r="H5" s="9" t="s">
        <v>4</v>
      </c>
      <c r="I5" s="9" t="s">
        <v>3</v>
      </c>
      <c r="J5" s="9" t="s">
        <v>4</v>
      </c>
      <c r="K5" s="32"/>
      <c r="M5" s="73" t="s">
        <v>120</v>
      </c>
      <c r="N5" s="73" t="s">
        <v>119</v>
      </c>
      <c r="O5" s="73" t="s">
        <v>120</v>
      </c>
      <c r="P5" s="73" t="s">
        <v>119</v>
      </c>
      <c r="Q5" s="73" t="s">
        <v>120</v>
      </c>
      <c r="R5" s="73" t="s">
        <v>119</v>
      </c>
      <c r="S5" s="73" t="s">
        <v>120</v>
      </c>
      <c r="T5" s="73" t="s">
        <v>119</v>
      </c>
      <c r="U5" s="73" t="s">
        <v>120</v>
      </c>
      <c r="V5" s="73" t="s">
        <v>119</v>
      </c>
      <c r="W5" s="73" t="s">
        <v>120</v>
      </c>
      <c r="X5" s="73" t="s">
        <v>119</v>
      </c>
      <c r="Y5" s="73" t="s">
        <v>120</v>
      </c>
      <c r="Z5" s="73" t="s">
        <v>119</v>
      </c>
      <c r="AA5" s="73" t="s">
        <v>120</v>
      </c>
      <c r="AB5" s="73" t="s">
        <v>119</v>
      </c>
      <c r="AC5" s="73" t="s">
        <v>120</v>
      </c>
      <c r="AD5" s="73" t="s">
        <v>119</v>
      </c>
      <c r="AE5" s="73" t="s">
        <v>120</v>
      </c>
      <c r="AF5" s="73" t="s">
        <v>119</v>
      </c>
      <c r="AG5" s="80" t="s">
        <v>2</v>
      </c>
      <c r="AH5" s="80" t="s">
        <v>5</v>
      </c>
    </row>
    <row r="6" spans="1:34" ht="29.25" customHeight="1" thickTop="1">
      <c r="A6" s="30" t="s">
        <v>8</v>
      </c>
      <c r="B6" s="2">
        <v>1</v>
      </c>
      <c r="C6" s="2"/>
      <c r="D6" s="2"/>
      <c r="E6" s="2"/>
      <c r="F6" s="6">
        <v>1</v>
      </c>
      <c r="G6" s="24">
        <v>4</v>
      </c>
      <c r="H6" s="2"/>
      <c r="I6" s="2"/>
      <c r="J6" s="2"/>
      <c r="K6" s="6">
        <v>4</v>
      </c>
      <c r="L6" s="49">
        <v>1</v>
      </c>
      <c r="M6" s="56" t="s">
        <v>121</v>
      </c>
      <c r="N6" s="52">
        <v>0</v>
      </c>
      <c r="O6" s="50" t="s">
        <v>50</v>
      </c>
      <c r="P6" s="52">
        <v>0</v>
      </c>
      <c r="Q6" s="50" t="s">
        <v>73</v>
      </c>
      <c r="R6" s="56" t="s">
        <v>82</v>
      </c>
      <c r="S6" s="56" t="s">
        <v>42</v>
      </c>
      <c r="T6" s="57" t="s">
        <v>66</v>
      </c>
      <c r="U6" s="52" t="s">
        <v>114</v>
      </c>
      <c r="V6" s="55" t="s">
        <v>94</v>
      </c>
      <c r="W6" s="56" t="s">
        <v>39</v>
      </c>
      <c r="X6" s="56">
        <v>0</v>
      </c>
      <c r="Y6" s="56" t="s">
        <v>124</v>
      </c>
      <c r="Z6" s="56">
        <v>0</v>
      </c>
      <c r="AA6" s="56" t="s">
        <v>45</v>
      </c>
      <c r="AB6" s="56" t="s">
        <v>58</v>
      </c>
      <c r="AC6" s="56" t="s">
        <v>122</v>
      </c>
      <c r="AD6" s="59">
        <v>0</v>
      </c>
      <c r="AE6" s="56" t="s">
        <v>125</v>
      </c>
      <c r="AF6" s="56" t="s">
        <v>53</v>
      </c>
      <c r="AG6" s="56" t="s">
        <v>70</v>
      </c>
      <c r="AH6" s="56" t="s">
        <v>126</v>
      </c>
    </row>
    <row r="7" spans="1:34" ht="28.5" customHeight="1">
      <c r="A7" s="15" t="s">
        <v>9</v>
      </c>
      <c r="B7" s="4">
        <v>8</v>
      </c>
      <c r="C7" s="4">
        <v>2</v>
      </c>
      <c r="D7" s="4">
        <v>15</v>
      </c>
      <c r="E7" s="4">
        <v>2</v>
      </c>
      <c r="F7" s="7">
        <v>27</v>
      </c>
      <c r="G7" s="72">
        <v>12</v>
      </c>
      <c r="H7" s="4"/>
      <c r="I7" s="4">
        <v>1</v>
      </c>
      <c r="J7" s="4"/>
      <c r="K7" s="7">
        <v>13</v>
      </c>
      <c r="L7" s="49">
        <v>2</v>
      </c>
      <c r="O7" s="56" t="s">
        <v>61</v>
      </c>
      <c r="Q7" s="57" t="s">
        <v>76</v>
      </c>
      <c r="R7" s="56" t="s">
        <v>81</v>
      </c>
      <c r="S7" s="56" t="s">
        <v>43</v>
      </c>
      <c r="T7" s="50"/>
      <c r="U7" s="58" t="s">
        <v>131</v>
      </c>
      <c r="V7" s="56" t="s">
        <v>74</v>
      </c>
      <c r="W7" s="61" t="s">
        <v>40</v>
      </c>
      <c r="X7" s="50"/>
      <c r="AA7" s="56" t="s">
        <v>46</v>
      </c>
      <c r="AB7" s="56" t="s">
        <v>72</v>
      </c>
      <c r="AE7" s="56" t="s">
        <v>48</v>
      </c>
      <c r="AF7" s="56" t="s">
        <v>44</v>
      </c>
      <c r="AG7" s="56" t="s">
        <v>71</v>
      </c>
    </row>
    <row r="8" spans="1:34" ht="27" customHeight="1">
      <c r="A8" s="15" t="s">
        <v>10</v>
      </c>
      <c r="B8" s="4" t="s">
        <v>137</v>
      </c>
      <c r="C8" s="4">
        <v>3</v>
      </c>
      <c r="D8" s="48" t="s">
        <v>138</v>
      </c>
      <c r="E8" s="4">
        <v>12</v>
      </c>
      <c r="F8" s="7">
        <v>22</v>
      </c>
      <c r="G8" s="72">
        <v>5</v>
      </c>
      <c r="H8" s="4"/>
      <c r="I8" s="4"/>
      <c r="J8" s="4"/>
      <c r="K8" s="7">
        <v>5</v>
      </c>
      <c r="L8" s="49">
        <v>3</v>
      </c>
      <c r="O8" s="56" t="s">
        <v>55</v>
      </c>
      <c r="Q8" s="57" t="s">
        <v>78</v>
      </c>
      <c r="R8" s="56" t="s">
        <v>75</v>
      </c>
      <c r="S8" s="56" t="s">
        <v>51</v>
      </c>
      <c r="T8" s="50"/>
      <c r="U8" s="76" t="s">
        <v>133</v>
      </c>
      <c r="V8" s="55" t="s">
        <v>123</v>
      </c>
      <c r="W8" s="61" t="s">
        <v>41</v>
      </c>
      <c r="X8" s="50"/>
      <c r="AB8" s="50"/>
      <c r="AE8" s="56" t="s">
        <v>49</v>
      </c>
      <c r="AF8" s="56" t="s">
        <v>57</v>
      </c>
      <c r="AG8" s="52" t="s">
        <v>150</v>
      </c>
    </row>
    <row r="9" spans="1:34" ht="25.5" customHeight="1">
      <c r="A9" s="15" t="s">
        <v>11</v>
      </c>
      <c r="B9" s="4">
        <v>1</v>
      </c>
      <c r="C9" s="4"/>
      <c r="D9" s="4"/>
      <c r="E9" s="4"/>
      <c r="F9" s="7">
        <v>1</v>
      </c>
      <c r="G9" s="72">
        <v>2</v>
      </c>
      <c r="H9" s="4"/>
      <c r="I9" s="4">
        <v>2</v>
      </c>
      <c r="J9" s="4"/>
      <c r="K9" s="7">
        <v>4</v>
      </c>
      <c r="L9" s="49">
        <v>4</v>
      </c>
      <c r="O9" s="56" t="s">
        <v>68</v>
      </c>
      <c r="Q9" s="57" t="s">
        <v>79</v>
      </c>
      <c r="R9" s="56" t="s">
        <v>77</v>
      </c>
      <c r="S9" s="56" t="s">
        <v>54</v>
      </c>
      <c r="T9" s="50"/>
      <c r="U9" s="52" t="s">
        <v>134</v>
      </c>
      <c r="V9" s="56" t="s">
        <v>96</v>
      </c>
      <c r="W9" s="61" t="s">
        <v>47</v>
      </c>
      <c r="X9" s="50"/>
      <c r="AB9" s="50"/>
      <c r="AE9" s="79"/>
    </row>
    <row r="10" spans="1:34" ht="27.75" customHeight="1">
      <c r="A10" s="15" t="s">
        <v>12</v>
      </c>
      <c r="B10" s="4">
        <v>1</v>
      </c>
      <c r="C10" s="4"/>
      <c r="D10" s="4"/>
      <c r="E10" s="4"/>
      <c r="F10" s="7">
        <v>1</v>
      </c>
      <c r="G10" s="72">
        <v>3</v>
      </c>
      <c r="H10" s="4"/>
      <c r="I10" s="4">
        <v>3</v>
      </c>
      <c r="J10" s="4"/>
      <c r="K10" s="7">
        <v>6</v>
      </c>
      <c r="L10" s="49">
        <v>5</v>
      </c>
      <c r="Q10" s="58" t="s">
        <v>87</v>
      </c>
      <c r="R10" s="56" t="s">
        <v>80</v>
      </c>
      <c r="S10" s="56" t="s">
        <v>56</v>
      </c>
      <c r="T10" s="50"/>
      <c r="U10" s="56" t="s">
        <v>149</v>
      </c>
      <c r="V10" s="56" t="s">
        <v>107</v>
      </c>
      <c r="W10" s="61" t="s">
        <v>52</v>
      </c>
      <c r="X10" s="50"/>
    </row>
    <row r="11" spans="1:34" ht="28.5" customHeight="1" thickBot="1">
      <c r="A11" s="27" t="s">
        <v>6</v>
      </c>
      <c r="B11" s="28">
        <v>13</v>
      </c>
      <c r="C11" s="29">
        <v>5</v>
      </c>
      <c r="D11" s="29">
        <v>20</v>
      </c>
      <c r="E11" s="29">
        <v>14</v>
      </c>
      <c r="F11" s="21">
        <v>52</v>
      </c>
      <c r="G11" s="28">
        <v>26</v>
      </c>
      <c r="H11" s="29"/>
      <c r="I11" s="29">
        <v>6</v>
      </c>
      <c r="J11" s="29"/>
      <c r="K11" s="21">
        <v>32</v>
      </c>
      <c r="L11" s="49">
        <v>6</v>
      </c>
      <c r="Q11" s="58" t="s">
        <v>89</v>
      </c>
      <c r="R11" s="56" t="s">
        <v>83</v>
      </c>
      <c r="S11" s="56" t="s">
        <v>59</v>
      </c>
      <c r="T11" s="50"/>
      <c r="U11" s="50"/>
      <c r="V11" s="56" t="s">
        <v>108</v>
      </c>
    </row>
    <row r="12" spans="1:34" ht="25.5" customHeight="1" thickBot="1">
      <c r="A12" s="23" t="s">
        <v>19</v>
      </c>
      <c r="B12" s="150">
        <v>18</v>
      </c>
      <c r="C12" s="151"/>
      <c r="D12" s="150">
        <v>34</v>
      </c>
      <c r="E12" s="151"/>
      <c r="F12" s="22">
        <v>52</v>
      </c>
      <c r="G12" s="166">
        <v>26</v>
      </c>
      <c r="H12" s="151"/>
      <c r="I12" s="150">
        <v>6</v>
      </c>
      <c r="J12" s="151"/>
      <c r="K12" s="36">
        <v>32</v>
      </c>
      <c r="L12" s="49">
        <v>7</v>
      </c>
      <c r="Q12" s="57" t="s">
        <v>95</v>
      </c>
      <c r="R12" s="55" t="s">
        <v>85</v>
      </c>
      <c r="S12" s="56" t="s">
        <v>60</v>
      </c>
      <c r="T12" s="50"/>
      <c r="U12" s="50"/>
      <c r="V12" s="56" t="s">
        <v>109</v>
      </c>
    </row>
    <row r="13" spans="1:34" ht="24" customHeight="1" thickBot="1">
      <c r="A13" s="14"/>
      <c r="B13" s="33"/>
      <c r="C13" s="18"/>
      <c r="D13" s="18"/>
      <c r="E13" s="18"/>
      <c r="F13" s="34"/>
      <c r="G13" s="18"/>
      <c r="H13" s="18"/>
      <c r="I13" s="18"/>
      <c r="J13" s="35"/>
      <c r="K13" s="37">
        <v>84</v>
      </c>
      <c r="L13" s="49">
        <v>8</v>
      </c>
      <c r="Q13" s="57" t="s">
        <v>100</v>
      </c>
      <c r="R13" s="56" t="s">
        <v>86</v>
      </c>
      <c r="S13" s="56" t="s">
        <v>63</v>
      </c>
      <c r="T13" s="50"/>
      <c r="U13" s="50"/>
      <c r="V13" s="56" t="s">
        <v>110</v>
      </c>
    </row>
    <row r="14" spans="1:34" ht="24" customHeight="1" thickTop="1" thickBot="1">
      <c r="A14" s="25" t="s">
        <v>14</v>
      </c>
      <c r="B14" s="11"/>
      <c r="C14" s="11">
        <v>3</v>
      </c>
      <c r="D14" s="11"/>
      <c r="E14" s="11">
        <v>1</v>
      </c>
      <c r="F14" s="39">
        <v>4</v>
      </c>
      <c r="G14" s="26"/>
      <c r="H14" s="11"/>
      <c r="I14" s="11"/>
      <c r="J14" s="11"/>
      <c r="K14" s="40">
        <v>4</v>
      </c>
      <c r="L14" s="49">
        <v>9</v>
      </c>
      <c r="Q14" s="57" t="s">
        <v>97</v>
      </c>
      <c r="R14" s="55" t="s">
        <v>90</v>
      </c>
      <c r="S14" s="56" t="s">
        <v>64</v>
      </c>
      <c r="T14" s="50"/>
      <c r="U14" s="50"/>
      <c r="V14" s="56" t="s">
        <v>111</v>
      </c>
    </row>
    <row r="15" spans="1:34" ht="24" customHeight="1" thickBot="1">
      <c r="A15" s="16" t="s">
        <v>13</v>
      </c>
      <c r="B15" s="17"/>
      <c r="C15" s="18"/>
      <c r="D15" s="18"/>
      <c r="E15" s="18"/>
      <c r="F15" s="19"/>
      <c r="G15" s="18"/>
      <c r="H15" s="18"/>
      <c r="I15" s="18"/>
      <c r="J15" s="18"/>
      <c r="K15" s="20">
        <v>88</v>
      </c>
      <c r="L15" s="49">
        <v>10</v>
      </c>
      <c r="Q15" s="58" t="s">
        <v>88</v>
      </c>
      <c r="R15" s="55" t="s">
        <v>92</v>
      </c>
      <c r="S15" s="56" t="s">
        <v>65</v>
      </c>
      <c r="T15" s="50"/>
      <c r="U15" s="50"/>
      <c r="V15" s="56" t="s">
        <v>112</v>
      </c>
    </row>
    <row r="16" spans="1:34" ht="26.25" customHeight="1" thickTop="1">
      <c r="A16" s="1" t="s">
        <v>146</v>
      </c>
      <c r="L16" s="49">
        <v>11</v>
      </c>
      <c r="Q16" s="85"/>
      <c r="R16" s="56" t="s">
        <v>93</v>
      </c>
      <c r="S16" s="56" t="s">
        <v>67</v>
      </c>
      <c r="T16" s="50"/>
      <c r="U16" s="50"/>
      <c r="V16" s="56" t="s">
        <v>113</v>
      </c>
    </row>
    <row r="17" spans="1:35" s="45" customFormat="1" ht="22.5">
      <c r="A17" s="47" t="s">
        <v>147</v>
      </c>
      <c r="L17" s="49">
        <v>12</v>
      </c>
      <c r="M17" s="49"/>
      <c r="N17" s="49"/>
      <c r="O17" s="49"/>
      <c r="P17" s="49"/>
      <c r="Q17" s="49"/>
      <c r="R17" s="55" t="s">
        <v>98</v>
      </c>
      <c r="S17" s="56" t="s">
        <v>62</v>
      </c>
      <c r="T17" s="50"/>
      <c r="U17" s="50"/>
      <c r="V17" s="52" t="s">
        <v>115</v>
      </c>
      <c r="W17" s="49"/>
      <c r="X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</row>
    <row r="18" spans="1:35">
      <c r="A18" s="1" t="s">
        <v>139</v>
      </c>
      <c r="L18" s="49">
        <v>13</v>
      </c>
      <c r="R18" s="56" t="s">
        <v>101</v>
      </c>
      <c r="T18" s="50"/>
      <c r="U18" s="50"/>
      <c r="V18" s="52" t="s">
        <v>116</v>
      </c>
    </row>
    <row r="19" spans="1:35" ht="21.75" customHeight="1">
      <c r="A19" s="86" t="s">
        <v>148</v>
      </c>
      <c r="B19" s="43" t="s">
        <v>2</v>
      </c>
      <c r="C19" s="43" t="s">
        <v>5</v>
      </c>
      <c r="D19" s="43" t="s">
        <v>6</v>
      </c>
      <c r="H19" s="1" t="s">
        <v>15</v>
      </c>
      <c r="L19" s="49">
        <v>14</v>
      </c>
      <c r="R19" s="56" t="s">
        <v>102</v>
      </c>
      <c r="V19" s="66" t="s">
        <v>117</v>
      </c>
      <c r="AC19" s="62"/>
      <c r="AD19" s="62"/>
      <c r="AE19" s="62"/>
    </row>
    <row r="20" spans="1:35" ht="24" customHeight="1">
      <c r="A20" s="82" t="s">
        <v>22</v>
      </c>
      <c r="B20" s="82">
        <v>285</v>
      </c>
      <c r="C20" s="82">
        <v>368</v>
      </c>
      <c r="D20" s="82">
        <v>653</v>
      </c>
      <c r="I20" s="1" t="s">
        <v>16</v>
      </c>
      <c r="L20" s="49">
        <v>15</v>
      </c>
      <c r="R20" s="60" t="s">
        <v>105</v>
      </c>
      <c r="V20" s="78" t="s">
        <v>135</v>
      </c>
      <c r="AC20" s="62"/>
      <c r="AD20" s="50"/>
      <c r="AE20" s="62"/>
    </row>
    <row r="21" spans="1:35" ht="24.75" customHeight="1">
      <c r="A21" s="82" t="s">
        <v>23</v>
      </c>
      <c r="B21" s="82">
        <v>158</v>
      </c>
      <c r="C21" s="82">
        <v>380</v>
      </c>
      <c r="D21" s="82">
        <v>538</v>
      </c>
      <c r="I21" s="1" t="s">
        <v>17</v>
      </c>
      <c r="L21" s="49">
        <v>16</v>
      </c>
      <c r="R21" s="56" t="s">
        <v>104</v>
      </c>
      <c r="V21" s="56" t="s">
        <v>136</v>
      </c>
      <c r="AC21" s="62"/>
      <c r="AD21" s="62"/>
      <c r="AE21" s="62"/>
    </row>
    <row r="22" spans="1:35" ht="24.75" customHeight="1" thickBot="1">
      <c r="A22" s="83" t="s">
        <v>6</v>
      </c>
      <c r="B22" s="82">
        <v>441</v>
      </c>
      <c r="C22" s="82">
        <v>749</v>
      </c>
      <c r="D22" s="84">
        <v>1191</v>
      </c>
      <c r="I22" s="146">
        <v>240964</v>
      </c>
      <c r="J22" s="146"/>
      <c r="L22" s="49">
        <v>17</v>
      </c>
      <c r="R22" s="56" t="s">
        <v>106</v>
      </c>
      <c r="V22" s="77" t="s">
        <v>118</v>
      </c>
      <c r="AI22" s="63" t="s">
        <v>127</v>
      </c>
    </row>
    <row r="23" spans="1:35" ht="36" thickTop="1" thickBot="1">
      <c r="L23" s="71" t="s">
        <v>0</v>
      </c>
      <c r="M23" s="59">
        <v>1</v>
      </c>
      <c r="N23" s="64">
        <v>0</v>
      </c>
      <c r="O23" s="64">
        <v>4</v>
      </c>
      <c r="P23" s="65">
        <v>0</v>
      </c>
      <c r="Q23" s="59">
        <v>10</v>
      </c>
      <c r="R23" s="64">
        <v>17</v>
      </c>
      <c r="S23" s="64">
        <v>12</v>
      </c>
      <c r="T23" s="65">
        <v>1</v>
      </c>
      <c r="U23" s="59">
        <v>5</v>
      </c>
      <c r="V23" s="64">
        <v>17</v>
      </c>
      <c r="W23" s="64">
        <v>5</v>
      </c>
      <c r="X23" s="65">
        <v>0</v>
      </c>
      <c r="Y23" s="59">
        <v>1</v>
      </c>
      <c r="Z23" s="64">
        <v>0</v>
      </c>
      <c r="AA23" s="64">
        <v>2</v>
      </c>
      <c r="AB23" s="65">
        <v>2</v>
      </c>
      <c r="AC23" s="59">
        <v>1</v>
      </c>
      <c r="AD23" s="65">
        <v>0</v>
      </c>
      <c r="AE23" s="59">
        <v>3</v>
      </c>
      <c r="AF23" s="65">
        <v>3</v>
      </c>
      <c r="AG23" s="59">
        <v>3</v>
      </c>
      <c r="AH23" s="64">
        <v>1</v>
      </c>
      <c r="AI23" s="67">
        <f>SUM(M23:AH23)</f>
        <v>88</v>
      </c>
    </row>
    <row r="24" spans="1:35" ht="25.5" thickTop="1">
      <c r="L24" s="49" t="s">
        <v>128</v>
      </c>
      <c r="M24" s="59"/>
      <c r="N24" s="64"/>
      <c r="O24" s="64"/>
      <c r="P24" s="65">
        <f>SUM(M23:P23)</f>
        <v>5</v>
      </c>
    </row>
    <row r="25" spans="1:35">
      <c r="L25" s="49" t="s">
        <v>9</v>
      </c>
      <c r="Q25" s="59"/>
      <c r="R25" s="64"/>
      <c r="S25" s="64"/>
      <c r="T25" s="65">
        <f>SUM(Q23:T23)</f>
        <v>40</v>
      </c>
    </row>
    <row r="26" spans="1:35">
      <c r="L26" s="49" t="s">
        <v>10</v>
      </c>
      <c r="U26" s="59"/>
      <c r="V26" s="64"/>
      <c r="W26" s="64"/>
      <c r="X26" s="65">
        <f>SUM(U23:X23)</f>
        <v>27</v>
      </c>
    </row>
    <row r="27" spans="1:35">
      <c r="L27" s="49" t="s">
        <v>11</v>
      </c>
      <c r="Y27" s="59"/>
      <c r="Z27" s="64"/>
      <c r="AA27" s="64"/>
      <c r="AB27" s="65">
        <f>SUM(Y23:AB23)</f>
        <v>5</v>
      </c>
    </row>
    <row r="28" spans="1:35">
      <c r="L28" s="49" t="s">
        <v>129</v>
      </c>
      <c r="AC28" s="59"/>
      <c r="AD28" s="65">
        <f>SUM(AC23:AD23)</f>
        <v>1</v>
      </c>
    </row>
    <row r="29" spans="1:35">
      <c r="L29" s="49" t="s">
        <v>38</v>
      </c>
      <c r="AE29" s="59"/>
      <c r="AF29" s="65">
        <f>SUM(AE23:AF23)</f>
        <v>6</v>
      </c>
    </row>
    <row r="30" spans="1:35" ht="25.5" thickBot="1">
      <c r="L30" s="49" t="s">
        <v>14</v>
      </c>
      <c r="AG30" s="59"/>
      <c r="AH30" s="65">
        <f>SUM(AG23:AH23)</f>
        <v>4</v>
      </c>
    </row>
    <row r="31" spans="1:35" ht="33" thickTop="1" thickBot="1">
      <c r="M31" s="68" t="s">
        <v>6</v>
      </c>
      <c r="O31" s="70">
        <f>SUM(P24+T25+X26+AB27+AD28+AF29+AH30)</f>
        <v>88</v>
      </c>
      <c r="P31" s="69" t="s">
        <v>130</v>
      </c>
    </row>
    <row r="32" spans="1:35" ht="25.5" thickTop="1"/>
  </sheetData>
  <mergeCells count="29">
    <mergeCell ref="I22:J22"/>
    <mergeCell ref="AE4:AF4"/>
    <mergeCell ref="AG4:AH4"/>
    <mergeCell ref="B12:C12"/>
    <mergeCell ref="D12:E12"/>
    <mergeCell ref="G12:H12"/>
    <mergeCell ref="I12:J12"/>
    <mergeCell ref="S4:T4"/>
    <mergeCell ref="U4:V4"/>
    <mergeCell ref="W4:X4"/>
    <mergeCell ref="Y4:Z4"/>
    <mergeCell ref="AA4:AB4"/>
    <mergeCell ref="AC4:AD4"/>
    <mergeCell ref="Y3:AB3"/>
    <mergeCell ref="AC3:AD3"/>
    <mergeCell ref="AE3:AF3"/>
    <mergeCell ref="B4:C4"/>
    <mergeCell ref="D4:E4"/>
    <mergeCell ref="G4:H4"/>
    <mergeCell ref="I4:J4"/>
    <mergeCell ref="M4:N4"/>
    <mergeCell ref="O4:P4"/>
    <mergeCell ref="Q4:R4"/>
    <mergeCell ref="U3:X3"/>
    <mergeCell ref="A1:K1"/>
    <mergeCell ref="B3:E3"/>
    <mergeCell ref="G3:J3"/>
    <mergeCell ref="M3:P3"/>
    <mergeCell ref="Q3:T3"/>
  </mergeCells>
  <pageMargins left="0.7" right="0.7" top="0.41" bottom="0.21" header="0.3" footer="0.18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I32"/>
  <sheetViews>
    <sheetView topLeftCell="A7" workbookViewId="0">
      <selection activeCell="M15" sqref="M15"/>
    </sheetView>
  </sheetViews>
  <sheetFormatPr defaultRowHeight="24.75"/>
  <cols>
    <col min="1" max="1" width="19.5" style="1" customWidth="1"/>
    <col min="2" max="2" width="9" style="1"/>
    <col min="3" max="3" width="10.125" style="1" customWidth="1"/>
    <col min="4" max="4" width="9.125" style="1" bestFit="1" customWidth="1"/>
    <col min="5" max="5" width="10.125" style="1" customWidth="1"/>
    <col min="6" max="7" width="9" style="1"/>
    <col min="8" max="8" width="10.375" style="1" customWidth="1"/>
    <col min="9" max="9" width="16" style="1" bestFit="1" customWidth="1"/>
    <col min="10" max="10" width="10.875" style="1" customWidth="1"/>
    <col min="11" max="11" width="9" style="1"/>
    <col min="12" max="12" width="9" style="49"/>
    <col min="13" max="13" width="11.875" style="49" customWidth="1"/>
    <col min="14" max="14" width="4.5" style="49" customWidth="1"/>
    <col min="15" max="15" width="17.375" style="49" customWidth="1"/>
    <col min="16" max="16" width="4.5" style="49" customWidth="1"/>
    <col min="17" max="17" width="17.875" style="49" customWidth="1"/>
    <col min="18" max="18" width="17.625" style="49" customWidth="1"/>
    <col min="19" max="19" width="17.875" style="49" customWidth="1"/>
    <col min="20" max="20" width="16" style="49" customWidth="1"/>
    <col min="21" max="21" width="16.875" style="49" customWidth="1"/>
    <col min="22" max="23" width="18.375" style="49" customWidth="1"/>
    <col min="24" max="24" width="3.125" style="49" customWidth="1"/>
    <col min="25" max="25" width="12.625" style="49" customWidth="1"/>
    <col min="26" max="26" width="3.625" style="49" customWidth="1"/>
    <col min="27" max="27" width="14.875" style="49" customWidth="1"/>
    <col min="28" max="28" width="19.125" style="49" customWidth="1"/>
    <col min="29" max="29" width="10.375" style="49" customWidth="1"/>
    <col min="30" max="30" width="3.875" style="49" customWidth="1"/>
    <col min="31" max="31" width="13.625" style="49" customWidth="1"/>
    <col min="32" max="32" width="13.125" style="49" customWidth="1"/>
    <col min="33" max="33" width="16.875" style="49" customWidth="1"/>
    <col min="34" max="34" width="13.375" style="49" customWidth="1"/>
    <col min="35" max="35" width="9" style="49"/>
    <col min="36" max="16384" width="9" style="1"/>
  </cols>
  <sheetData>
    <row r="1" spans="1:34">
      <c r="A1" s="159" t="s">
        <v>30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34" ht="7.5" customHeight="1" thickBot="1"/>
    <row r="3" spans="1:34" ht="25.5" thickTop="1">
      <c r="A3" s="13"/>
      <c r="B3" s="167" t="s">
        <v>1</v>
      </c>
      <c r="C3" s="168"/>
      <c r="D3" s="168"/>
      <c r="E3" s="169"/>
      <c r="F3" s="12"/>
      <c r="G3" s="170" t="s">
        <v>7</v>
      </c>
      <c r="H3" s="171"/>
      <c r="I3" s="171"/>
      <c r="J3" s="172"/>
      <c r="K3" s="12"/>
      <c r="M3" s="153" t="s">
        <v>8</v>
      </c>
      <c r="N3" s="153"/>
      <c r="O3" s="153"/>
      <c r="P3" s="153"/>
      <c r="Q3" s="153" t="s">
        <v>9</v>
      </c>
      <c r="R3" s="153"/>
      <c r="S3" s="153"/>
      <c r="T3" s="153"/>
      <c r="U3" s="153" t="s">
        <v>10</v>
      </c>
      <c r="V3" s="153"/>
      <c r="W3" s="153"/>
      <c r="X3" s="153"/>
      <c r="Y3" s="153" t="s">
        <v>36</v>
      </c>
      <c r="Z3" s="153"/>
      <c r="AA3" s="153"/>
      <c r="AB3" s="153"/>
      <c r="AC3" s="153" t="s">
        <v>37</v>
      </c>
      <c r="AD3" s="153"/>
      <c r="AE3" s="153" t="s">
        <v>38</v>
      </c>
      <c r="AF3" s="153"/>
      <c r="AG3" s="53"/>
      <c r="AH3" s="54"/>
    </row>
    <row r="4" spans="1:34">
      <c r="A4" s="14" t="s">
        <v>0</v>
      </c>
      <c r="B4" s="154" t="s">
        <v>2</v>
      </c>
      <c r="C4" s="155"/>
      <c r="D4" s="156" t="s">
        <v>5</v>
      </c>
      <c r="E4" s="157"/>
      <c r="F4" s="5" t="s">
        <v>6</v>
      </c>
      <c r="G4" s="158" t="s">
        <v>2</v>
      </c>
      <c r="H4" s="155"/>
      <c r="I4" s="156" t="s">
        <v>5</v>
      </c>
      <c r="J4" s="157"/>
      <c r="K4" s="5" t="s">
        <v>6</v>
      </c>
      <c r="M4" s="153" t="s">
        <v>1</v>
      </c>
      <c r="N4" s="153"/>
      <c r="O4" s="153" t="s">
        <v>7</v>
      </c>
      <c r="P4" s="153"/>
      <c r="Q4" s="153" t="s">
        <v>1</v>
      </c>
      <c r="R4" s="153"/>
      <c r="S4" s="153" t="s">
        <v>7</v>
      </c>
      <c r="T4" s="153"/>
      <c r="U4" s="153" t="s">
        <v>1</v>
      </c>
      <c r="V4" s="153"/>
      <c r="W4" s="153" t="s">
        <v>7</v>
      </c>
      <c r="X4" s="153"/>
      <c r="Y4" s="153" t="s">
        <v>1</v>
      </c>
      <c r="Z4" s="153"/>
      <c r="AA4" s="153" t="s">
        <v>7</v>
      </c>
      <c r="AB4" s="153"/>
      <c r="AC4" s="153" t="s">
        <v>1</v>
      </c>
      <c r="AD4" s="153"/>
      <c r="AE4" s="147" t="s">
        <v>7</v>
      </c>
      <c r="AF4" s="147"/>
      <c r="AG4" s="148" t="s">
        <v>14</v>
      </c>
      <c r="AH4" s="149"/>
    </row>
    <row r="5" spans="1:34" ht="25.5" thickBot="1">
      <c r="A5" s="31"/>
      <c r="B5" s="9" t="s">
        <v>3</v>
      </c>
      <c r="C5" s="9" t="s">
        <v>4</v>
      </c>
      <c r="D5" s="9" t="s">
        <v>3</v>
      </c>
      <c r="E5" s="9" t="s">
        <v>4</v>
      </c>
      <c r="F5" s="32"/>
      <c r="G5" s="10" t="s">
        <v>3</v>
      </c>
      <c r="H5" s="9" t="s">
        <v>4</v>
      </c>
      <c r="I5" s="9" t="s">
        <v>3</v>
      </c>
      <c r="J5" s="9" t="s">
        <v>4</v>
      </c>
      <c r="K5" s="32"/>
      <c r="M5" s="75" t="s">
        <v>120</v>
      </c>
      <c r="N5" s="75" t="s">
        <v>119</v>
      </c>
      <c r="O5" s="75" t="s">
        <v>120</v>
      </c>
      <c r="P5" s="75" t="s">
        <v>119</v>
      </c>
      <c r="Q5" s="75" t="s">
        <v>120</v>
      </c>
      <c r="R5" s="75" t="s">
        <v>119</v>
      </c>
      <c r="S5" s="75" t="s">
        <v>120</v>
      </c>
      <c r="T5" s="75" t="s">
        <v>119</v>
      </c>
      <c r="U5" s="75" t="s">
        <v>120</v>
      </c>
      <c r="V5" s="75" t="s">
        <v>119</v>
      </c>
      <c r="W5" s="75" t="s">
        <v>120</v>
      </c>
      <c r="X5" s="75" t="s">
        <v>119</v>
      </c>
      <c r="Y5" s="75" t="s">
        <v>120</v>
      </c>
      <c r="Z5" s="75" t="s">
        <v>119</v>
      </c>
      <c r="AA5" s="75" t="s">
        <v>120</v>
      </c>
      <c r="AB5" s="75" t="s">
        <v>119</v>
      </c>
      <c r="AC5" s="75" t="s">
        <v>120</v>
      </c>
      <c r="AD5" s="75" t="s">
        <v>119</v>
      </c>
      <c r="AE5" s="75" t="s">
        <v>120</v>
      </c>
      <c r="AF5" s="75" t="s">
        <v>119</v>
      </c>
      <c r="AG5" s="52" t="s">
        <v>2</v>
      </c>
      <c r="AH5" s="52" t="s">
        <v>5</v>
      </c>
    </row>
    <row r="6" spans="1:34" ht="29.25" customHeight="1" thickTop="1">
      <c r="A6" s="30" t="s">
        <v>8</v>
      </c>
      <c r="B6" s="2">
        <v>1</v>
      </c>
      <c r="C6" s="2"/>
      <c r="D6" s="2"/>
      <c r="E6" s="2"/>
      <c r="F6" s="6">
        <v>1</v>
      </c>
      <c r="G6" s="24">
        <v>4</v>
      </c>
      <c r="H6" s="2"/>
      <c r="I6" s="2"/>
      <c r="J6" s="2"/>
      <c r="K6" s="6">
        <v>4</v>
      </c>
      <c r="L6" s="49">
        <v>1</v>
      </c>
      <c r="M6" s="56" t="s">
        <v>121</v>
      </c>
      <c r="N6" s="52">
        <v>0</v>
      </c>
      <c r="O6" s="50" t="s">
        <v>50</v>
      </c>
      <c r="P6" s="52">
        <v>0</v>
      </c>
      <c r="Q6" s="50" t="s">
        <v>73</v>
      </c>
      <c r="R6" s="56" t="s">
        <v>82</v>
      </c>
      <c r="S6" s="56" t="s">
        <v>42</v>
      </c>
      <c r="T6" s="57" t="s">
        <v>66</v>
      </c>
      <c r="U6" s="52" t="s">
        <v>114</v>
      </c>
      <c r="V6" s="55" t="s">
        <v>94</v>
      </c>
      <c r="W6" s="56" t="s">
        <v>39</v>
      </c>
      <c r="X6" s="56">
        <v>0</v>
      </c>
      <c r="Y6" s="56" t="s">
        <v>124</v>
      </c>
      <c r="Z6" s="56">
        <v>0</v>
      </c>
      <c r="AA6" s="56" t="s">
        <v>45</v>
      </c>
      <c r="AB6" s="56" t="s">
        <v>58</v>
      </c>
      <c r="AC6" s="56" t="s">
        <v>122</v>
      </c>
      <c r="AD6" s="59">
        <v>0</v>
      </c>
      <c r="AE6" s="56" t="s">
        <v>140</v>
      </c>
      <c r="AF6" s="56" t="s">
        <v>53</v>
      </c>
      <c r="AG6" s="56" t="s">
        <v>70</v>
      </c>
      <c r="AH6" s="56" t="s">
        <v>126</v>
      </c>
    </row>
    <row r="7" spans="1:34" ht="28.5" customHeight="1">
      <c r="A7" s="15" t="s">
        <v>9</v>
      </c>
      <c r="B7" s="4">
        <v>9</v>
      </c>
      <c r="C7" s="4">
        <v>1</v>
      </c>
      <c r="D7" s="4">
        <v>16</v>
      </c>
      <c r="E7" s="4"/>
      <c r="F7" s="7">
        <v>26</v>
      </c>
      <c r="G7" s="74">
        <v>12</v>
      </c>
      <c r="H7" s="4"/>
      <c r="I7" s="4">
        <v>1</v>
      </c>
      <c r="J7" s="4"/>
      <c r="K7" s="7">
        <v>13</v>
      </c>
      <c r="L7" s="49">
        <v>2</v>
      </c>
      <c r="O7" s="56" t="s">
        <v>61</v>
      </c>
      <c r="Q7" s="57" t="s">
        <v>76</v>
      </c>
      <c r="R7" s="56" t="s">
        <v>81</v>
      </c>
      <c r="S7" s="56" t="s">
        <v>43</v>
      </c>
      <c r="T7" s="50"/>
      <c r="U7" s="58" t="s">
        <v>131</v>
      </c>
      <c r="V7" s="56" t="s">
        <v>74</v>
      </c>
      <c r="W7" s="61" t="s">
        <v>40</v>
      </c>
      <c r="X7" s="50"/>
      <c r="AA7" s="56" t="s">
        <v>141</v>
      </c>
      <c r="AB7" s="56" t="s">
        <v>72</v>
      </c>
      <c r="AE7" s="56" t="s">
        <v>48</v>
      </c>
      <c r="AF7" s="56" t="s">
        <v>44</v>
      </c>
      <c r="AG7" s="56" t="s">
        <v>71</v>
      </c>
    </row>
    <row r="8" spans="1:34" ht="27" customHeight="1">
      <c r="A8" s="15" t="s">
        <v>10</v>
      </c>
      <c r="B8" s="4" t="s">
        <v>34</v>
      </c>
      <c r="C8" s="4">
        <v>1</v>
      </c>
      <c r="D8" s="48" t="s">
        <v>33</v>
      </c>
      <c r="E8" s="4">
        <v>12</v>
      </c>
      <c r="F8" s="7">
        <v>21</v>
      </c>
      <c r="G8" s="74">
        <v>5</v>
      </c>
      <c r="H8" s="4"/>
      <c r="I8" s="4"/>
      <c r="J8" s="4"/>
      <c r="K8" s="7">
        <v>5</v>
      </c>
      <c r="L8" s="49">
        <v>3</v>
      </c>
      <c r="O8" s="56" t="s">
        <v>55</v>
      </c>
      <c r="Q8" s="57" t="s">
        <v>78</v>
      </c>
      <c r="R8" s="56" t="s">
        <v>75</v>
      </c>
      <c r="S8" s="56" t="s">
        <v>51</v>
      </c>
      <c r="T8" s="50"/>
      <c r="U8" s="57" t="s">
        <v>97</v>
      </c>
      <c r="V8" s="55" t="s">
        <v>123</v>
      </c>
      <c r="W8" s="61" t="s">
        <v>41</v>
      </c>
      <c r="X8" s="50"/>
      <c r="AB8" s="50"/>
      <c r="AE8" s="56" t="s">
        <v>142</v>
      </c>
      <c r="AF8" s="56" t="s">
        <v>57</v>
      </c>
    </row>
    <row r="9" spans="1:34" ht="25.5" customHeight="1">
      <c r="A9" s="15" t="s">
        <v>11</v>
      </c>
      <c r="B9" s="4">
        <v>1</v>
      </c>
      <c r="C9" s="4"/>
      <c r="D9" s="4"/>
      <c r="E9" s="4"/>
      <c r="F9" s="7">
        <v>1</v>
      </c>
      <c r="G9" s="74">
        <v>2</v>
      </c>
      <c r="H9" s="4"/>
      <c r="I9" s="4">
        <v>2</v>
      </c>
      <c r="J9" s="4"/>
      <c r="K9" s="7">
        <v>4</v>
      </c>
      <c r="L9" s="49">
        <v>4</v>
      </c>
      <c r="O9" s="56" t="s">
        <v>68</v>
      </c>
      <c r="Q9" s="57" t="s">
        <v>79</v>
      </c>
      <c r="R9" s="56" t="s">
        <v>77</v>
      </c>
      <c r="S9" s="56" t="s">
        <v>54</v>
      </c>
      <c r="T9" s="50"/>
      <c r="U9" s="81" t="s">
        <v>133</v>
      </c>
      <c r="V9" s="56" t="s">
        <v>96</v>
      </c>
      <c r="W9" s="61" t="s">
        <v>47</v>
      </c>
      <c r="X9" s="50"/>
      <c r="AB9" s="50"/>
      <c r="AE9" s="56" t="s">
        <v>69</v>
      </c>
    </row>
    <row r="10" spans="1:34" ht="27.75" customHeight="1">
      <c r="A10" s="15" t="s">
        <v>12</v>
      </c>
      <c r="B10" s="4">
        <v>1</v>
      </c>
      <c r="C10" s="4"/>
      <c r="D10" s="4"/>
      <c r="E10" s="4"/>
      <c r="F10" s="7">
        <v>1</v>
      </c>
      <c r="G10" s="74">
        <v>3</v>
      </c>
      <c r="H10" s="4">
        <v>1</v>
      </c>
      <c r="I10" s="4">
        <v>3</v>
      </c>
      <c r="J10" s="4"/>
      <c r="K10" s="7">
        <v>7</v>
      </c>
      <c r="L10" s="49">
        <v>5</v>
      </c>
      <c r="Q10" s="58" t="s">
        <v>87</v>
      </c>
      <c r="R10" s="56" t="s">
        <v>80</v>
      </c>
      <c r="S10" s="56" t="s">
        <v>56</v>
      </c>
      <c r="T10" s="50"/>
      <c r="U10" s="50"/>
      <c r="V10" s="56" t="s">
        <v>107</v>
      </c>
      <c r="W10" s="61" t="s">
        <v>52</v>
      </c>
      <c r="X10" s="50"/>
    </row>
    <row r="11" spans="1:34" ht="28.5" customHeight="1" thickBot="1">
      <c r="A11" s="27" t="s">
        <v>6</v>
      </c>
      <c r="B11" s="28">
        <v>15</v>
      </c>
      <c r="C11" s="29">
        <v>2</v>
      </c>
      <c r="D11" s="29">
        <v>21</v>
      </c>
      <c r="E11" s="29">
        <v>12</v>
      </c>
      <c r="F11" s="21">
        <v>50</v>
      </c>
      <c r="G11" s="28">
        <v>26</v>
      </c>
      <c r="H11" s="29">
        <v>1</v>
      </c>
      <c r="I11" s="29">
        <v>6</v>
      </c>
      <c r="J11" s="29"/>
      <c r="K11" s="21">
        <v>33</v>
      </c>
      <c r="L11" s="49">
        <v>6</v>
      </c>
      <c r="Q11" s="58" t="s">
        <v>84</v>
      </c>
      <c r="R11" s="56" t="s">
        <v>83</v>
      </c>
      <c r="S11" s="56" t="s">
        <v>59</v>
      </c>
      <c r="T11" s="50"/>
      <c r="U11" s="50"/>
      <c r="V11" s="56" t="s">
        <v>104</v>
      </c>
    </row>
    <row r="12" spans="1:34" ht="25.5" customHeight="1" thickBot="1">
      <c r="A12" s="23" t="s">
        <v>19</v>
      </c>
      <c r="B12" s="150">
        <v>17</v>
      </c>
      <c r="C12" s="151"/>
      <c r="D12" s="150">
        <v>33</v>
      </c>
      <c r="E12" s="151"/>
      <c r="F12" s="22">
        <v>50</v>
      </c>
      <c r="G12" s="166">
        <v>27</v>
      </c>
      <c r="H12" s="151"/>
      <c r="I12" s="150">
        <v>6</v>
      </c>
      <c r="J12" s="151"/>
      <c r="K12" s="36">
        <v>33</v>
      </c>
      <c r="L12" s="49">
        <v>7</v>
      </c>
      <c r="Q12" s="58" t="s">
        <v>89</v>
      </c>
      <c r="R12" s="55" t="s">
        <v>85</v>
      </c>
      <c r="S12" s="56" t="s">
        <v>60</v>
      </c>
      <c r="T12" s="50"/>
      <c r="U12" s="50"/>
      <c r="V12" s="56" t="s">
        <v>106</v>
      </c>
    </row>
    <row r="13" spans="1:34" ht="24" customHeight="1" thickBot="1">
      <c r="A13" s="14"/>
      <c r="B13" s="33"/>
      <c r="C13" s="18"/>
      <c r="D13" s="18"/>
      <c r="E13" s="18"/>
      <c r="F13" s="34"/>
      <c r="G13" s="18"/>
      <c r="H13" s="18"/>
      <c r="I13" s="18"/>
      <c r="J13" s="35"/>
      <c r="K13" s="37">
        <v>83</v>
      </c>
      <c r="L13" s="49">
        <v>8</v>
      </c>
      <c r="Q13" s="57" t="s">
        <v>95</v>
      </c>
      <c r="R13" s="56" t="s">
        <v>86</v>
      </c>
      <c r="S13" s="56" t="s">
        <v>63</v>
      </c>
      <c r="T13" s="50"/>
      <c r="U13" s="50"/>
      <c r="V13" s="56" t="s">
        <v>108</v>
      </c>
    </row>
    <row r="14" spans="1:34" ht="24" customHeight="1" thickTop="1" thickBot="1">
      <c r="A14" s="25" t="s">
        <v>14</v>
      </c>
      <c r="B14" s="11"/>
      <c r="C14" s="11">
        <v>2</v>
      </c>
      <c r="D14" s="11"/>
      <c r="E14" s="11">
        <v>1</v>
      </c>
      <c r="F14" s="39">
        <v>3</v>
      </c>
      <c r="G14" s="26"/>
      <c r="H14" s="11"/>
      <c r="I14" s="11"/>
      <c r="J14" s="11"/>
      <c r="K14" s="40">
        <v>3</v>
      </c>
      <c r="L14" s="49">
        <v>9</v>
      </c>
      <c r="Q14" s="57" t="s">
        <v>100</v>
      </c>
      <c r="R14" s="55" t="s">
        <v>90</v>
      </c>
      <c r="S14" s="56" t="s">
        <v>64</v>
      </c>
      <c r="T14" s="50"/>
      <c r="U14" s="50"/>
      <c r="V14" s="56" t="s">
        <v>109</v>
      </c>
    </row>
    <row r="15" spans="1:34" ht="24" customHeight="1" thickBot="1">
      <c r="A15" s="16" t="s">
        <v>13</v>
      </c>
      <c r="B15" s="17"/>
      <c r="C15" s="18"/>
      <c r="D15" s="18"/>
      <c r="E15" s="18"/>
      <c r="F15" s="19"/>
      <c r="G15" s="18"/>
      <c r="H15" s="18"/>
      <c r="I15" s="18"/>
      <c r="J15" s="18"/>
      <c r="K15" s="20">
        <v>86</v>
      </c>
      <c r="L15" s="49">
        <v>10</v>
      </c>
      <c r="Q15" s="58" t="s">
        <v>88</v>
      </c>
      <c r="R15" s="55" t="s">
        <v>91</v>
      </c>
      <c r="S15" s="56" t="s">
        <v>65</v>
      </c>
      <c r="T15" s="50"/>
      <c r="U15" s="50"/>
      <c r="V15" s="56" t="s">
        <v>110</v>
      </c>
    </row>
    <row r="16" spans="1:34" ht="26.25" customHeight="1" thickTop="1">
      <c r="A16" s="1" t="s">
        <v>143</v>
      </c>
      <c r="L16" s="49">
        <v>11</v>
      </c>
      <c r="R16" s="55" t="s">
        <v>92</v>
      </c>
      <c r="S16" s="56" t="s">
        <v>67</v>
      </c>
      <c r="T16" s="50"/>
      <c r="U16" s="50"/>
      <c r="V16" s="56" t="s">
        <v>111</v>
      </c>
    </row>
    <row r="17" spans="1:35" s="45" customFormat="1" ht="22.5">
      <c r="A17" s="47" t="s">
        <v>144</v>
      </c>
      <c r="L17" s="49">
        <v>12</v>
      </c>
      <c r="M17" s="49"/>
      <c r="N17" s="49"/>
      <c r="O17" s="49"/>
      <c r="P17" s="49"/>
      <c r="Q17" s="49"/>
      <c r="R17" s="56" t="s">
        <v>93</v>
      </c>
      <c r="S17" s="56" t="s">
        <v>62</v>
      </c>
      <c r="T17" s="50"/>
      <c r="U17" s="50"/>
      <c r="V17" s="56" t="s">
        <v>112</v>
      </c>
      <c r="W17" s="49"/>
      <c r="X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</row>
    <row r="18" spans="1:35">
      <c r="A18" s="1" t="s">
        <v>145</v>
      </c>
      <c r="L18" s="49">
        <v>13</v>
      </c>
      <c r="R18" s="55" t="s">
        <v>98</v>
      </c>
      <c r="T18" s="50"/>
      <c r="U18" s="50"/>
      <c r="V18" s="56" t="s">
        <v>113</v>
      </c>
    </row>
    <row r="19" spans="1:35" ht="21.75" customHeight="1">
      <c r="A19" s="41"/>
      <c r="B19" s="43" t="s">
        <v>2</v>
      </c>
      <c r="C19" s="43" t="s">
        <v>5</v>
      </c>
      <c r="D19" s="43" t="s">
        <v>6</v>
      </c>
      <c r="H19" s="1" t="s">
        <v>15</v>
      </c>
      <c r="L19" s="49">
        <v>14</v>
      </c>
      <c r="R19" s="56" t="s">
        <v>101</v>
      </c>
      <c r="V19" s="52" t="s">
        <v>115</v>
      </c>
      <c r="AC19" s="62"/>
      <c r="AD19" s="62"/>
      <c r="AE19" s="62"/>
    </row>
    <row r="20" spans="1:35" ht="24" customHeight="1">
      <c r="A20" s="41" t="s">
        <v>22</v>
      </c>
      <c r="B20" s="41">
        <v>261</v>
      </c>
      <c r="C20" s="41">
        <v>377</v>
      </c>
      <c r="D20" s="41">
        <v>638</v>
      </c>
      <c r="I20" s="1" t="s">
        <v>16</v>
      </c>
      <c r="L20" s="49">
        <v>15</v>
      </c>
      <c r="R20" s="56" t="s">
        <v>102</v>
      </c>
      <c r="V20" s="52" t="s">
        <v>116</v>
      </c>
      <c r="AC20" s="62"/>
      <c r="AD20" s="50"/>
      <c r="AE20" s="62"/>
    </row>
    <row r="21" spans="1:35" ht="24.75" customHeight="1">
      <c r="A21" s="41" t="s">
        <v>23</v>
      </c>
      <c r="B21" s="41">
        <v>184</v>
      </c>
      <c r="C21" s="41">
        <v>316</v>
      </c>
      <c r="D21" s="41">
        <v>500</v>
      </c>
      <c r="I21" s="1" t="s">
        <v>17</v>
      </c>
      <c r="L21" s="49">
        <v>16</v>
      </c>
      <c r="R21" s="56" t="s">
        <v>105</v>
      </c>
      <c r="V21" s="52" t="s">
        <v>117</v>
      </c>
      <c r="AC21" s="62"/>
      <c r="AD21" s="62"/>
      <c r="AE21" s="62"/>
    </row>
    <row r="22" spans="1:35" ht="24.75" customHeight="1" thickBot="1">
      <c r="A22" s="4" t="s">
        <v>6</v>
      </c>
      <c r="B22" s="41">
        <v>445</v>
      </c>
      <c r="C22" s="41">
        <v>693</v>
      </c>
      <c r="D22" s="42">
        <v>1138</v>
      </c>
      <c r="I22" s="146">
        <v>240675</v>
      </c>
      <c r="J22" s="146"/>
      <c r="L22" s="49">
        <v>17</v>
      </c>
      <c r="V22" s="66" t="s">
        <v>118</v>
      </c>
      <c r="AI22" s="63" t="s">
        <v>127</v>
      </c>
    </row>
    <row r="23" spans="1:35" ht="36" thickTop="1" thickBot="1">
      <c r="L23" s="71" t="s">
        <v>0</v>
      </c>
      <c r="M23" s="59">
        <v>1</v>
      </c>
      <c r="N23" s="64">
        <v>0</v>
      </c>
      <c r="O23" s="65">
        <v>4</v>
      </c>
      <c r="P23" s="65">
        <v>0</v>
      </c>
      <c r="Q23" s="59">
        <v>10</v>
      </c>
      <c r="R23" s="64">
        <v>16</v>
      </c>
      <c r="S23" s="64">
        <v>12</v>
      </c>
      <c r="T23" s="65">
        <v>1</v>
      </c>
      <c r="U23" s="59">
        <v>4</v>
      </c>
      <c r="V23" s="64">
        <v>17</v>
      </c>
      <c r="W23" s="64">
        <v>5</v>
      </c>
      <c r="X23" s="65">
        <v>0</v>
      </c>
      <c r="Y23" s="59">
        <v>1</v>
      </c>
      <c r="Z23" s="64">
        <v>0</v>
      </c>
      <c r="AA23" s="64">
        <v>2</v>
      </c>
      <c r="AB23" s="65">
        <v>2</v>
      </c>
      <c r="AC23" s="59">
        <v>1</v>
      </c>
      <c r="AD23" s="65">
        <v>0</v>
      </c>
      <c r="AE23" s="59">
        <v>4</v>
      </c>
      <c r="AF23" s="65">
        <v>3</v>
      </c>
      <c r="AG23" s="59">
        <v>2</v>
      </c>
      <c r="AH23" s="64">
        <v>1</v>
      </c>
      <c r="AI23" s="67">
        <f>SUM(M23:AH23)</f>
        <v>86</v>
      </c>
    </row>
    <row r="24" spans="1:35" ht="25.5" thickTop="1">
      <c r="L24" s="49" t="s">
        <v>128</v>
      </c>
      <c r="M24" s="62"/>
      <c r="N24" s="62"/>
      <c r="O24" s="62">
        <f>P24</f>
        <v>5</v>
      </c>
      <c r="P24" s="52">
        <f>SUM(M23:P23)</f>
        <v>5</v>
      </c>
    </row>
    <row r="25" spans="1:35">
      <c r="L25" s="49" t="s">
        <v>9</v>
      </c>
      <c r="O25" s="49">
        <f>T25</f>
        <v>39</v>
      </c>
      <c r="Q25" s="59"/>
      <c r="R25" s="64"/>
      <c r="S25" s="64"/>
      <c r="T25" s="65">
        <f>SUM(Q23:T23)</f>
        <v>39</v>
      </c>
    </row>
    <row r="26" spans="1:35">
      <c r="L26" s="49" t="s">
        <v>10</v>
      </c>
      <c r="O26" s="49">
        <f>X26</f>
        <v>26</v>
      </c>
      <c r="U26" s="59"/>
      <c r="V26" s="64"/>
      <c r="W26" s="64"/>
      <c r="X26" s="65">
        <f>SUM(U23:X23)</f>
        <v>26</v>
      </c>
    </row>
    <row r="27" spans="1:35">
      <c r="L27" s="49" t="s">
        <v>11</v>
      </c>
      <c r="O27" s="49">
        <f>AB27</f>
        <v>5</v>
      </c>
      <c r="Y27" s="59"/>
      <c r="Z27" s="64"/>
      <c r="AA27" s="64"/>
      <c r="AB27" s="65">
        <f>SUM(Y23:AB23)</f>
        <v>5</v>
      </c>
    </row>
    <row r="28" spans="1:35">
      <c r="L28" s="49" t="s">
        <v>129</v>
      </c>
      <c r="O28" s="49">
        <f>AD28</f>
        <v>1</v>
      </c>
      <c r="AC28" s="59"/>
      <c r="AD28" s="65">
        <f>SUM(AC23:AD23)</f>
        <v>1</v>
      </c>
    </row>
    <row r="29" spans="1:35">
      <c r="L29" s="49" t="s">
        <v>38</v>
      </c>
      <c r="O29" s="49">
        <f>AF29</f>
        <v>7</v>
      </c>
      <c r="AE29" s="59"/>
      <c r="AF29" s="65">
        <f>SUM(AE23:AF23)</f>
        <v>7</v>
      </c>
    </row>
    <row r="30" spans="1:35" ht="25.5" thickBot="1">
      <c r="L30" s="49" t="s">
        <v>14</v>
      </c>
      <c r="O30" s="49">
        <f>AH30</f>
        <v>3</v>
      </c>
      <c r="AG30" s="59"/>
      <c r="AH30" s="65">
        <f>SUM(AG23:AH23)</f>
        <v>3</v>
      </c>
    </row>
    <row r="31" spans="1:35" ht="33" thickTop="1" thickBot="1">
      <c r="M31" s="68" t="s">
        <v>6</v>
      </c>
      <c r="O31" s="70">
        <f>SUM(P24+T25+X26+AB27+AD28+AF29+AH30)</f>
        <v>86</v>
      </c>
      <c r="P31" s="69" t="s">
        <v>130</v>
      </c>
    </row>
    <row r="32" spans="1:35" ht="25.5" thickTop="1"/>
  </sheetData>
  <mergeCells count="29">
    <mergeCell ref="A1:K1"/>
    <mergeCell ref="B3:E3"/>
    <mergeCell ref="G3:J3"/>
    <mergeCell ref="M3:P3"/>
    <mergeCell ref="Q3:T3"/>
    <mergeCell ref="Y3:AB3"/>
    <mergeCell ref="AC3:AD3"/>
    <mergeCell ref="AE3:AF3"/>
    <mergeCell ref="B4:C4"/>
    <mergeCell ref="D4:E4"/>
    <mergeCell ref="G4:H4"/>
    <mergeCell ref="I4:J4"/>
    <mergeCell ref="M4:N4"/>
    <mergeCell ref="O4:P4"/>
    <mergeCell ref="Q4:R4"/>
    <mergeCell ref="U3:X3"/>
    <mergeCell ref="I22:J22"/>
    <mergeCell ref="AE4:AF4"/>
    <mergeCell ref="AG4:AH4"/>
    <mergeCell ref="B12:C12"/>
    <mergeCell ref="D12:E12"/>
    <mergeCell ref="G12:H12"/>
    <mergeCell ref="I12:J12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I32"/>
  <sheetViews>
    <sheetView topLeftCell="G1" zoomScale="69" zoomScaleNormal="69" workbookViewId="0">
      <selection activeCell="J25" sqref="J25"/>
    </sheetView>
  </sheetViews>
  <sheetFormatPr defaultRowHeight="24.75"/>
  <cols>
    <col min="1" max="1" width="19.5" style="1" customWidth="1"/>
    <col min="2" max="2" width="9" style="1"/>
    <col min="3" max="3" width="10.125" style="1" customWidth="1"/>
    <col min="4" max="4" width="9" style="1"/>
    <col min="5" max="5" width="10.125" style="1" customWidth="1"/>
    <col min="6" max="7" width="9" style="1"/>
    <col min="8" max="8" width="10.375" style="1" customWidth="1"/>
    <col min="9" max="9" width="16" style="1" bestFit="1" customWidth="1"/>
    <col min="10" max="10" width="10.875" style="1" customWidth="1"/>
    <col min="11" max="11" width="9" style="1"/>
    <col min="12" max="12" width="9" style="49"/>
    <col min="13" max="13" width="11.875" style="49" customWidth="1"/>
    <col min="14" max="14" width="4.5" style="49" customWidth="1"/>
    <col min="15" max="15" width="17.375" style="49" customWidth="1"/>
    <col min="16" max="16" width="4.5" style="49" customWidth="1"/>
    <col min="17" max="17" width="17.875" style="49" customWidth="1"/>
    <col min="18" max="18" width="17.625" style="49" customWidth="1"/>
    <col min="19" max="19" width="17.875" style="49" customWidth="1"/>
    <col min="20" max="20" width="16" style="49" customWidth="1"/>
    <col min="21" max="21" width="15.25" style="49" customWidth="1"/>
    <col min="22" max="23" width="18.375" style="49" customWidth="1"/>
    <col min="24" max="24" width="3.125" style="49" customWidth="1"/>
    <col min="25" max="25" width="11.875" style="49" customWidth="1"/>
    <col min="26" max="26" width="3.625" style="49" customWidth="1"/>
    <col min="27" max="27" width="14.875" style="49" customWidth="1"/>
    <col min="28" max="28" width="19.125" style="49" customWidth="1"/>
    <col min="29" max="29" width="10.375" style="49" customWidth="1"/>
    <col min="30" max="30" width="3.875" style="49" customWidth="1"/>
    <col min="31" max="32" width="13.125" style="49" customWidth="1"/>
    <col min="33" max="33" width="16.875" style="49" customWidth="1"/>
    <col min="34" max="34" width="13.375" style="49" customWidth="1"/>
    <col min="35" max="35" width="9" style="49"/>
    <col min="36" max="16384" width="9" style="1"/>
  </cols>
  <sheetData>
    <row r="1" spans="1:34">
      <c r="A1" s="159" t="s">
        <v>30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34" ht="7.5" customHeight="1" thickBot="1"/>
    <row r="3" spans="1:34" ht="25.5" thickTop="1">
      <c r="A3" s="13"/>
      <c r="B3" s="167" t="s">
        <v>1</v>
      </c>
      <c r="C3" s="168"/>
      <c r="D3" s="168"/>
      <c r="E3" s="169"/>
      <c r="F3" s="12"/>
      <c r="G3" s="170" t="s">
        <v>7</v>
      </c>
      <c r="H3" s="171"/>
      <c r="I3" s="171"/>
      <c r="J3" s="172"/>
      <c r="K3" s="12"/>
      <c r="M3" s="153" t="s">
        <v>8</v>
      </c>
      <c r="N3" s="153"/>
      <c r="O3" s="153"/>
      <c r="P3" s="153"/>
      <c r="Q3" s="153" t="s">
        <v>9</v>
      </c>
      <c r="R3" s="153"/>
      <c r="S3" s="153"/>
      <c r="T3" s="153"/>
      <c r="U3" s="153" t="s">
        <v>10</v>
      </c>
      <c r="V3" s="153"/>
      <c r="W3" s="153"/>
      <c r="X3" s="153"/>
      <c r="Y3" s="153" t="s">
        <v>36</v>
      </c>
      <c r="Z3" s="153"/>
      <c r="AA3" s="153"/>
      <c r="AB3" s="153"/>
      <c r="AC3" s="153" t="s">
        <v>37</v>
      </c>
      <c r="AD3" s="153"/>
      <c r="AE3" s="153" t="s">
        <v>38</v>
      </c>
      <c r="AF3" s="153"/>
      <c r="AG3" s="53"/>
      <c r="AH3" s="54"/>
    </row>
    <row r="4" spans="1:34">
      <c r="A4" s="14" t="s">
        <v>0</v>
      </c>
      <c r="B4" s="154" t="s">
        <v>2</v>
      </c>
      <c r="C4" s="155"/>
      <c r="D4" s="156" t="s">
        <v>5</v>
      </c>
      <c r="E4" s="157"/>
      <c r="F4" s="5" t="s">
        <v>6</v>
      </c>
      <c r="G4" s="158" t="s">
        <v>2</v>
      </c>
      <c r="H4" s="155"/>
      <c r="I4" s="156" t="s">
        <v>5</v>
      </c>
      <c r="J4" s="157"/>
      <c r="K4" s="5" t="s">
        <v>6</v>
      </c>
      <c r="M4" s="153" t="s">
        <v>1</v>
      </c>
      <c r="N4" s="153"/>
      <c r="O4" s="153" t="s">
        <v>7</v>
      </c>
      <c r="P4" s="153"/>
      <c r="Q4" s="153" t="s">
        <v>1</v>
      </c>
      <c r="R4" s="153"/>
      <c r="S4" s="153" t="s">
        <v>7</v>
      </c>
      <c r="T4" s="153"/>
      <c r="U4" s="153" t="s">
        <v>1</v>
      </c>
      <c r="V4" s="153"/>
      <c r="W4" s="153" t="s">
        <v>7</v>
      </c>
      <c r="X4" s="153"/>
      <c r="Y4" s="153" t="s">
        <v>1</v>
      </c>
      <c r="Z4" s="153"/>
      <c r="AA4" s="153" t="s">
        <v>7</v>
      </c>
      <c r="AB4" s="153"/>
      <c r="AC4" s="153" t="s">
        <v>1</v>
      </c>
      <c r="AD4" s="153"/>
      <c r="AE4" s="147" t="s">
        <v>7</v>
      </c>
      <c r="AF4" s="147"/>
      <c r="AG4" s="148" t="s">
        <v>14</v>
      </c>
      <c r="AH4" s="149"/>
    </row>
    <row r="5" spans="1:34" ht="25.5" thickBot="1">
      <c r="A5" s="31"/>
      <c r="B5" s="9" t="s">
        <v>3</v>
      </c>
      <c r="C5" s="9" t="s">
        <v>4</v>
      </c>
      <c r="D5" s="9" t="s">
        <v>3</v>
      </c>
      <c r="E5" s="9" t="s">
        <v>4</v>
      </c>
      <c r="F5" s="32"/>
      <c r="G5" s="10" t="s">
        <v>3</v>
      </c>
      <c r="H5" s="9" t="s">
        <v>4</v>
      </c>
      <c r="I5" s="9" t="s">
        <v>3</v>
      </c>
      <c r="J5" s="9" t="s">
        <v>4</v>
      </c>
      <c r="K5" s="32"/>
      <c r="M5" s="51" t="s">
        <v>120</v>
      </c>
      <c r="N5" s="51" t="s">
        <v>119</v>
      </c>
      <c r="O5" s="51" t="s">
        <v>120</v>
      </c>
      <c r="P5" s="51" t="s">
        <v>119</v>
      </c>
      <c r="Q5" s="51" t="s">
        <v>120</v>
      </c>
      <c r="R5" s="51" t="s">
        <v>119</v>
      </c>
      <c r="S5" s="51" t="s">
        <v>120</v>
      </c>
      <c r="T5" s="51" t="s">
        <v>119</v>
      </c>
      <c r="U5" s="51" t="s">
        <v>120</v>
      </c>
      <c r="V5" s="51" t="s">
        <v>119</v>
      </c>
      <c r="W5" s="51" t="s">
        <v>120</v>
      </c>
      <c r="X5" s="51" t="s">
        <v>119</v>
      </c>
      <c r="Y5" s="51" t="s">
        <v>120</v>
      </c>
      <c r="Z5" s="51" t="s">
        <v>119</v>
      </c>
      <c r="AA5" s="51" t="s">
        <v>120</v>
      </c>
      <c r="AB5" s="51" t="s">
        <v>119</v>
      </c>
      <c r="AC5" s="51" t="s">
        <v>120</v>
      </c>
      <c r="AD5" s="51" t="s">
        <v>119</v>
      </c>
      <c r="AE5" s="51" t="s">
        <v>120</v>
      </c>
      <c r="AF5" s="51" t="s">
        <v>119</v>
      </c>
      <c r="AG5" s="52" t="s">
        <v>2</v>
      </c>
      <c r="AH5" s="52" t="s">
        <v>5</v>
      </c>
    </row>
    <row r="6" spans="1:34" ht="29.25" customHeight="1" thickTop="1">
      <c r="A6" s="30" t="s">
        <v>8</v>
      </c>
      <c r="B6" s="2">
        <v>1</v>
      </c>
      <c r="C6" s="2"/>
      <c r="D6" s="2"/>
      <c r="E6" s="2"/>
      <c r="F6" s="6">
        <v>1</v>
      </c>
      <c r="G6" s="24">
        <v>4</v>
      </c>
      <c r="H6" s="2"/>
      <c r="I6" s="2"/>
      <c r="J6" s="2"/>
      <c r="K6" s="6">
        <v>4</v>
      </c>
      <c r="L6" s="49">
        <v>1</v>
      </c>
      <c r="M6" s="56" t="s">
        <v>121</v>
      </c>
      <c r="N6" s="52">
        <v>0</v>
      </c>
      <c r="O6" s="50" t="s">
        <v>50</v>
      </c>
      <c r="P6" s="52">
        <v>0</v>
      </c>
      <c r="Q6" s="50" t="s">
        <v>73</v>
      </c>
      <c r="R6" s="56" t="s">
        <v>82</v>
      </c>
      <c r="S6" s="56" t="s">
        <v>42</v>
      </c>
      <c r="T6" s="57" t="s">
        <v>66</v>
      </c>
      <c r="U6" s="52" t="s">
        <v>114</v>
      </c>
      <c r="V6" s="55" t="s">
        <v>94</v>
      </c>
      <c r="W6" s="56" t="s">
        <v>39</v>
      </c>
      <c r="X6" s="56">
        <v>0</v>
      </c>
      <c r="Y6" s="56" t="s">
        <v>124</v>
      </c>
      <c r="Z6" s="56">
        <v>0</v>
      </c>
      <c r="AA6" s="56" t="s">
        <v>45</v>
      </c>
      <c r="AB6" s="56" t="s">
        <v>58</v>
      </c>
      <c r="AC6" s="56" t="s">
        <v>122</v>
      </c>
      <c r="AD6" s="59">
        <v>0</v>
      </c>
      <c r="AE6" s="56" t="s">
        <v>125</v>
      </c>
      <c r="AF6" s="56" t="s">
        <v>53</v>
      </c>
      <c r="AG6" s="56" t="s">
        <v>70</v>
      </c>
      <c r="AH6" s="56" t="s">
        <v>126</v>
      </c>
    </row>
    <row r="7" spans="1:34" ht="28.5" customHeight="1">
      <c r="A7" s="15" t="s">
        <v>9</v>
      </c>
      <c r="B7" s="4">
        <v>9</v>
      </c>
      <c r="C7" s="4">
        <v>1</v>
      </c>
      <c r="D7" s="4">
        <v>18</v>
      </c>
      <c r="E7" s="4"/>
      <c r="F7" s="7">
        <v>28</v>
      </c>
      <c r="G7" s="46">
        <v>12</v>
      </c>
      <c r="H7" s="4"/>
      <c r="I7" s="4">
        <v>1</v>
      </c>
      <c r="J7" s="4"/>
      <c r="K7" s="7">
        <v>13</v>
      </c>
      <c r="L7" s="49">
        <v>2</v>
      </c>
      <c r="O7" s="56" t="s">
        <v>61</v>
      </c>
      <c r="Q7" s="57" t="s">
        <v>76</v>
      </c>
      <c r="R7" s="56" t="s">
        <v>81</v>
      </c>
      <c r="S7" s="56" t="s">
        <v>43</v>
      </c>
      <c r="T7" s="50"/>
      <c r="U7" s="58" t="s">
        <v>131</v>
      </c>
      <c r="V7" s="56" t="s">
        <v>74</v>
      </c>
      <c r="W7" s="61" t="s">
        <v>40</v>
      </c>
      <c r="X7" s="50"/>
      <c r="AA7" s="56" t="s">
        <v>46</v>
      </c>
      <c r="AB7" s="56" t="s">
        <v>72</v>
      </c>
      <c r="AE7" s="56" t="s">
        <v>48</v>
      </c>
      <c r="AF7" s="56" t="s">
        <v>44</v>
      </c>
      <c r="AG7" s="56" t="s">
        <v>71</v>
      </c>
    </row>
    <row r="8" spans="1:34" ht="27" customHeight="1">
      <c r="A8" s="15" t="s">
        <v>10</v>
      </c>
      <c r="B8" s="4" t="s">
        <v>34</v>
      </c>
      <c r="C8" s="4"/>
      <c r="D8" s="48" t="s">
        <v>33</v>
      </c>
      <c r="E8" s="4">
        <v>12</v>
      </c>
      <c r="F8" s="7">
        <v>20</v>
      </c>
      <c r="G8" s="46">
        <v>5</v>
      </c>
      <c r="H8" s="4"/>
      <c r="I8" s="4"/>
      <c r="J8" s="4"/>
      <c r="K8" s="7">
        <v>5</v>
      </c>
      <c r="L8" s="49">
        <v>3</v>
      </c>
      <c r="O8" s="56" t="s">
        <v>55</v>
      </c>
      <c r="Q8" s="57" t="s">
        <v>78</v>
      </c>
      <c r="R8" s="56" t="s">
        <v>75</v>
      </c>
      <c r="S8" s="56" t="s">
        <v>51</v>
      </c>
      <c r="T8" s="50"/>
      <c r="U8" s="57" t="s">
        <v>97</v>
      </c>
      <c r="V8" s="55" t="s">
        <v>123</v>
      </c>
      <c r="W8" s="61" t="s">
        <v>41</v>
      </c>
      <c r="X8" s="50"/>
      <c r="AB8" s="50"/>
      <c r="AE8" s="56" t="s">
        <v>49</v>
      </c>
      <c r="AF8" s="56" t="s">
        <v>57</v>
      </c>
    </row>
    <row r="9" spans="1:34" ht="25.5" customHeight="1">
      <c r="A9" s="15" t="s">
        <v>11</v>
      </c>
      <c r="B9" s="4">
        <v>1</v>
      </c>
      <c r="C9" s="4"/>
      <c r="D9" s="4"/>
      <c r="E9" s="4"/>
      <c r="F9" s="7">
        <v>1</v>
      </c>
      <c r="G9" s="46">
        <v>2</v>
      </c>
      <c r="H9" s="4"/>
      <c r="I9" s="4">
        <v>2</v>
      </c>
      <c r="J9" s="4"/>
      <c r="K9" s="7">
        <v>4</v>
      </c>
      <c r="L9" s="49">
        <v>4</v>
      </c>
      <c r="O9" s="56" t="s">
        <v>68</v>
      </c>
      <c r="Q9" s="57" t="s">
        <v>79</v>
      </c>
      <c r="R9" s="56" t="s">
        <v>77</v>
      </c>
      <c r="S9" s="56" t="s">
        <v>54</v>
      </c>
      <c r="T9" s="50"/>
      <c r="U9" s="50"/>
      <c r="V9" s="56" t="s">
        <v>96</v>
      </c>
      <c r="W9" s="61" t="s">
        <v>47</v>
      </c>
      <c r="X9" s="50"/>
      <c r="AB9" s="50"/>
      <c r="AE9" s="56" t="s">
        <v>69</v>
      </c>
    </row>
    <row r="10" spans="1:34" ht="27.75" customHeight="1">
      <c r="A10" s="15" t="s">
        <v>12</v>
      </c>
      <c r="B10" s="4">
        <v>1</v>
      </c>
      <c r="C10" s="4"/>
      <c r="D10" s="4"/>
      <c r="E10" s="4"/>
      <c r="F10" s="7">
        <v>1</v>
      </c>
      <c r="G10" s="46">
        <v>3</v>
      </c>
      <c r="H10" s="4">
        <v>1</v>
      </c>
      <c r="I10" s="4">
        <v>3</v>
      </c>
      <c r="J10" s="4"/>
      <c r="K10" s="7">
        <v>7</v>
      </c>
      <c r="L10" s="49">
        <v>5</v>
      </c>
      <c r="Q10" s="58" t="s">
        <v>87</v>
      </c>
      <c r="R10" s="56" t="s">
        <v>80</v>
      </c>
      <c r="S10" s="56" t="s">
        <v>56</v>
      </c>
      <c r="T10" s="50"/>
      <c r="U10" s="50"/>
      <c r="V10" s="56" t="s">
        <v>107</v>
      </c>
      <c r="W10" s="61" t="s">
        <v>52</v>
      </c>
      <c r="X10" s="50"/>
    </row>
    <row r="11" spans="1:34" ht="28.5" customHeight="1" thickBot="1">
      <c r="A11" s="27" t="s">
        <v>6</v>
      </c>
      <c r="B11" s="28">
        <v>15</v>
      </c>
      <c r="C11" s="29">
        <v>1</v>
      </c>
      <c r="D11" s="29">
        <v>23</v>
      </c>
      <c r="E11" s="29">
        <v>12</v>
      </c>
      <c r="F11" s="21">
        <v>51</v>
      </c>
      <c r="G11" s="28">
        <v>26</v>
      </c>
      <c r="H11" s="29">
        <v>1</v>
      </c>
      <c r="I11" s="29">
        <v>6</v>
      </c>
      <c r="J11" s="29"/>
      <c r="K11" s="21">
        <v>33</v>
      </c>
      <c r="L11" s="49">
        <v>6</v>
      </c>
      <c r="Q11" s="58" t="s">
        <v>84</v>
      </c>
      <c r="R11" s="56" t="s">
        <v>83</v>
      </c>
      <c r="S11" s="56" t="s">
        <v>59</v>
      </c>
      <c r="T11" s="50"/>
      <c r="U11" s="50"/>
      <c r="V11" s="56" t="s">
        <v>104</v>
      </c>
    </row>
    <row r="12" spans="1:34" ht="25.5" customHeight="1" thickBot="1">
      <c r="A12" s="23" t="s">
        <v>19</v>
      </c>
      <c r="B12" s="150">
        <v>16</v>
      </c>
      <c r="C12" s="151"/>
      <c r="D12" s="150">
        <v>35</v>
      </c>
      <c r="E12" s="151"/>
      <c r="F12" s="22">
        <v>51</v>
      </c>
      <c r="G12" s="166">
        <v>27</v>
      </c>
      <c r="H12" s="151"/>
      <c r="I12" s="150">
        <v>6</v>
      </c>
      <c r="J12" s="151"/>
      <c r="K12" s="36">
        <v>33</v>
      </c>
      <c r="L12" s="49">
        <v>7</v>
      </c>
      <c r="Q12" s="58" t="s">
        <v>89</v>
      </c>
      <c r="R12" s="55" t="s">
        <v>85</v>
      </c>
      <c r="S12" s="56" t="s">
        <v>60</v>
      </c>
      <c r="T12" s="50"/>
      <c r="U12" s="50"/>
      <c r="V12" s="56" t="s">
        <v>106</v>
      </c>
    </row>
    <row r="13" spans="1:34" ht="24" customHeight="1" thickBot="1">
      <c r="A13" s="14"/>
      <c r="B13" s="33"/>
      <c r="C13" s="18"/>
      <c r="D13" s="18"/>
      <c r="E13" s="18"/>
      <c r="F13" s="34"/>
      <c r="G13" s="18"/>
      <c r="H13" s="18"/>
      <c r="I13" s="18"/>
      <c r="J13" s="35"/>
      <c r="K13" s="37">
        <v>84</v>
      </c>
      <c r="L13" s="49">
        <v>8</v>
      </c>
      <c r="Q13" s="57" t="s">
        <v>95</v>
      </c>
      <c r="R13" s="56" t="s">
        <v>86</v>
      </c>
      <c r="S13" s="56" t="s">
        <v>63</v>
      </c>
      <c r="T13" s="50"/>
      <c r="U13" s="50"/>
      <c r="V13" s="56" t="s">
        <v>108</v>
      </c>
    </row>
    <row r="14" spans="1:34" ht="24" customHeight="1" thickTop="1" thickBot="1">
      <c r="A14" s="25" t="s">
        <v>14</v>
      </c>
      <c r="B14" s="11"/>
      <c r="C14" s="11">
        <v>2</v>
      </c>
      <c r="D14" s="11"/>
      <c r="E14" s="11">
        <v>1</v>
      </c>
      <c r="F14" s="39">
        <v>3</v>
      </c>
      <c r="G14" s="26"/>
      <c r="H14" s="11"/>
      <c r="I14" s="11"/>
      <c r="J14" s="11"/>
      <c r="K14" s="40">
        <v>3</v>
      </c>
      <c r="L14" s="49">
        <v>9</v>
      </c>
      <c r="Q14" s="57" t="s">
        <v>100</v>
      </c>
      <c r="R14" s="55" t="s">
        <v>90</v>
      </c>
      <c r="S14" s="56" t="s">
        <v>64</v>
      </c>
      <c r="T14" s="50"/>
      <c r="U14" s="50"/>
      <c r="V14" s="56" t="s">
        <v>109</v>
      </c>
    </row>
    <row r="15" spans="1:34" ht="24" customHeight="1" thickBot="1">
      <c r="A15" s="16" t="s">
        <v>13</v>
      </c>
      <c r="B15" s="17"/>
      <c r="C15" s="18"/>
      <c r="D15" s="18"/>
      <c r="E15" s="18"/>
      <c r="F15" s="19"/>
      <c r="G15" s="18"/>
      <c r="H15" s="18"/>
      <c r="I15" s="18"/>
      <c r="J15" s="18"/>
      <c r="K15" s="20">
        <v>87</v>
      </c>
      <c r="L15" s="49">
        <v>10</v>
      </c>
      <c r="Q15" s="57" t="s">
        <v>103</v>
      </c>
      <c r="R15" s="55" t="s">
        <v>91</v>
      </c>
      <c r="S15" s="56" t="s">
        <v>65</v>
      </c>
      <c r="T15" s="50"/>
      <c r="U15" s="50"/>
      <c r="V15" s="56" t="s">
        <v>110</v>
      </c>
    </row>
    <row r="16" spans="1:34" ht="26.25" customHeight="1" thickTop="1">
      <c r="A16" s="1" t="s">
        <v>35</v>
      </c>
      <c r="L16" s="49">
        <v>11</v>
      </c>
      <c r="Q16" s="58" t="s">
        <v>88</v>
      </c>
      <c r="R16" s="55" t="s">
        <v>92</v>
      </c>
      <c r="S16" s="56" t="s">
        <v>67</v>
      </c>
      <c r="T16" s="50"/>
      <c r="U16" s="50"/>
      <c r="V16" s="56" t="s">
        <v>111</v>
      </c>
    </row>
    <row r="17" spans="1:35" s="45" customFormat="1" ht="22.5">
      <c r="A17" s="47" t="s">
        <v>31</v>
      </c>
      <c r="L17" s="49">
        <v>12</v>
      </c>
      <c r="M17" s="49"/>
      <c r="N17" s="49"/>
      <c r="O17" s="49"/>
      <c r="P17" s="49"/>
      <c r="Q17" s="49"/>
      <c r="R17" s="56" t="s">
        <v>93</v>
      </c>
      <c r="S17" s="56" t="s">
        <v>62</v>
      </c>
      <c r="T17" s="50"/>
      <c r="U17" s="50"/>
      <c r="V17" s="56" t="s">
        <v>112</v>
      </c>
      <c r="W17" s="49"/>
      <c r="X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</row>
    <row r="18" spans="1:35">
      <c r="A18" s="1" t="s">
        <v>32</v>
      </c>
      <c r="L18" s="49">
        <v>13</v>
      </c>
      <c r="R18" s="55" t="s">
        <v>98</v>
      </c>
      <c r="T18" s="50"/>
      <c r="U18" s="50"/>
      <c r="V18" s="56" t="s">
        <v>113</v>
      </c>
    </row>
    <row r="19" spans="1:35" ht="21.75" customHeight="1">
      <c r="A19" s="41"/>
      <c r="B19" s="43" t="s">
        <v>2</v>
      </c>
      <c r="C19" s="43" t="s">
        <v>5</v>
      </c>
      <c r="D19" s="43" t="s">
        <v>6</v>
      </c>
      <c r="H19" s="1" t="s">
        <v>15</v>
      </c>
      <c r="L19" s="49">
        <v>14</v>
      </c>
      <c r="R19" s="56" t="s">
        <v>99</v>
      </c>
      <c r="V19" s="52" t="s">
        <v>115</v>
      </c>
      <c r="AC19" s="62"/>
      <c r="AD19" s="62"/>
      <c r="AE19" s="62"/>
    </row>
    <row r="20" spans="1:35" ht="24" customHeight="1">
      <c r="A20" s="41" t="s">
        <v>22</v>
      </c>
      <c r="B20" s="41">
        <v>265</v>
      </c>
      <c r="C20" s="41">
        <v>378</v>
      </c>
      <c r="D20" s="41">
        <v>643</v>
      </c>
      <c r="I20" s="1" t="s">
        <v>16</v>
      </c>
      <c r="L20" s="49">
        <v>15</v>
      </c>
      <c r="R20" s="56" t="s">
        <v>101</v>
      </c>
      <c r="V20" s="52" t="s">
        <v>116</v>
      </c>
      <c r="AC20" s="62"/>
      <c r="AD20" s="50"/>
      <c r="AE20" s="62"/>
    </row>
    <row r="21" spans="1:35" ht="24.75" customHeight="1">
      <c r="A21" s="41" t="s">
        <v>23</v>
      </c>
      <c r="B21" s="41">
        <v>188</v>
      </c>
      <c r="C21" s="41">
        <v>317</v>
      </c>
      <c r="D21" s="41">
        <v>505</v>
      </c>
      <c r="I21" s="1" t="s">
        <v>17</v>
      </c>
      <c r="L21" s="49">
        <v>16</v>
      </c>
      <c r="R21" s="56" t="s">
        <v>102</v>
      </c>
      <c r="V21" s="52" t="s">
        <v>117</v>
      </c>
      <c r="AC21" s="62"/>
      <c r="AD21" s="62"/>
      <c r="AE21" s="62"/>
    </row>
    <row r="22" spans="1:35" ht="24.75" customHeight="1" thickBot="1">
      <c r="A22" s="4" t="s">
        <v>6</v>
      </c>
      <c r="B22" s="41">
        <v>453</v>
      </c>
      <c r="C22" s="41">
        <v>695</v>
      </c>
      <c r="D22" s="42">
        <v>1148</v>
      </c>
      <c r="I22" s="146">
        <v>240492</v>
      </c>
      <c r="J22" s="146"/>
      <c r="L22" s="49">
        <v>17</v>
      </c>
      <c r="R22" s="60" t="s">
        <v>105</v>
      </c>
      <c r="V22" s="66" t="s">
        <v>118</v>
      </c>
      <c r="AI22" s="63" t="s">
        <v>127</v>
      </c>
    </row>
    <row r="23" spans="1:35" ht="36" thickTop="1" thickBot="1">
      <c r="L23" s="71" t="s">
        <v>0</v>
      </c>
      <c r="M23" s="59">
        <v>1</v>
      </c>
      <c r="N23" s="64">
        <v>0</v>
      </c>
      <c r="O23" s="64">
        <v>4</v>
      </c>
      <c r="P23" s="65">
        <v>0</v>
      </c>
      <c r="Q23" s="59">
        <v>11</v>
      </c>
      <c r="R23" s="64">
        <v>17</v>
      </c>
      <c r="S23" s="64">
        <v>12</v>
      </c>
      <c r="T23" s="65">
        <v>1</v>
      </c>
      <c r="U23" s="59">
        <v>3</v>
      </c>
      <c r="V23" s="64">
        <v>17</v>
      </c>
      <c r="W23" s="64">
        <v>5</v>
      </c>
      <c r="X23" s="65">
        <v>0</v>
      </c>
      <c r="Y23" s="59">
        <v>1</v>
      </c>
      <c r="Z23" s="64">
        <v>0</v>
      </c>
      <c r="AA23" s="64">
        <v>2</v>
      </c>
      <c r="AB23" s="65">
        <v>2</v>
      </c>
      <c r="AC23" s="59">
        <v>1</v>
      </c>
      <c r="AD23" s="65">
        <v>0</v>
      </c>
      <c r="AE23" s="59">
        <v>4</v>
      </c>
      <c r="AF23" s="65">
        <v>3</v>
      </c>
      <c r="AG23" s="59">
        <v>2</v>
      </c>
      <c r="AH23" s="64">
        <v>1</v>
      </c>
      <c r="AI23" s="67">
        <f>SUM(M23:AH23)</f>
        <v>87</v>
      </c>
    </row>
    <row r="24" spans="1:35" ht="25.5" thickTop="1">
      <c r="L24" s="49" t="s">
        <v>128</v>
      </c>
      <c r="M24" s="59"/>
      <c r="N24" s="64"/>
      <c r="O24" s="64"/>
      <c r="P24" s="65">
        <f>SUM(M23:P23)</f>
        <v>5</v>
      </c>
    </row>
    <row r="25" spans="1:35">
      <c r="L25" s="49" t="s">
        <v>9</v>
      </c>
      <c r="Q25" s="59"/>
      <c r="R25" s="64"/>
      <c r="S25" s="64"/>
      <c r="T25" s="65">
        <f>SUM(Q23:T23)</f>
        <v>41</v>
      </c>
    </row>
    <row r="26" spans="1:35">
      <c r="L26" s="49" t="s">
        <v>10</v>
      </c>
      <c r="U26" s="59"/>
      <c r="V26" s="64"/>
      <c r="W26" s="64"/>
      <c r="X26" s="65">
        <f>SUM(U23:X23)</f>
        <v>25</v>
      </c>
    </row>
    <row r="27" spans="1:35">
      <c r="L27" s="49" t="s">
        <v>11</v>
      </c>
      <c r="Y27" s="59"/>
      <c r="Z27" s="64"/>
      <c r="AA27" s="64"/>
      <c r="AB27" s="65">
        <f>SUM(Y23:AB23)</f>
        <v>5</v>
      </c>
    </row>
    <row r="28" spans="1:35">
      <c r="L28" s="49" t="s">
        <v>129</v>
      </c>
      <c r="AC28" s="59"/>
      <c r="AD28" s="65">
        <f>SUM(AC23:AD23)</f>
        <v>1</v>
      </c>
    </row>
    <row r="29" spans="1:35">
      <c r="L29" s="49" t="s">
        <v>38</v>
      </c>
      <c r="AE29" s="59"/>
      <c r="AF29" s="65">
        <f>SUM(AE23:AF23)</f>
        <v>7</v>
      </c>
    </row>
    <row r="30" spans="1:35" ht="25.5" thickBot="1">
      <c r="L30" s="49" t="s">
        <v>14</v>
      </c>
      <c r="AG30" s="59"/>
      <c r="AH30" s="65">
        <f>SUM(AG23:AH23)</f>
        <v>3</v>
      </c>
    </row>
    <row r="31" spans="1:35" ht="33" thickTop="1" thickBot="1">
      <c r="M31" s="68" t="s">
        <v>6</v>
      </c>
      <c r="O31" s="70">
        <f>SUM(P24+T25+X26+AB27+AD28+AF29+AH30)</f>
        <v>87</v>
      </c>
      <c r="P31" s="69" t="s">
        <v>130</v>
      </c>
    </row>
    <row r="32" spans="1:35" ht="25.5" thickTop="1"/>
  </sheetData>
  <mergeCells count="29">
    <mergeCell ref="AC4:AD4"/>
    <mergeCell ref="AC3:AD3"/>
    <mergeCell ref="AE3:AF3"/>
    <mergeCell ref="AE4:AF4"/>
    <mergeCell ref="AG4:AH4"/>
    <mergeCell ref="M3:P3"/>
    <mergeCell ref="Q4:R4"/>
    <mergeCell ref="S4:T4"/>
    <mergeCell ref="Q3:T3"/>
    <mergeCell ref="U4:V4"/>
    <mergeCell ref="M4:N4"/>
    <mergeCell ref="O4:P4"/>
    <mergeCell ref="W4:X4"/>
    <mergeCell ref="AA4:AB4"/>
    <mergeCell ref="Y4:Z4"/>
    <mergeCell ref="U3:X3"/>
    <mergeCell ref="Y3:AB3"/>
    <mergeCell ref="B12:C12"/>
    <mergeCell ref="D12:E12"/>
    <mergeCell ref="G12:H12"/>
    <mergeCell ref="I12:J12"/>
    <mergeCell ref="I22:J22"/>
    <mergeCell ref="A1:K1"/>
    <mergeCell ref="B3:E3"/>
    <mergeCell ref="G3:J3"/>
    <mergeCell ref="B4:C4"/>
    <mergeCell ref="D4:E4"/>
    <mergeCell ref="G4:H4"/>
    <mergeCell ref="I4:J4"/>
  </mergeCells>
  <pageMargins left="0.7" right="0.7" top="0.37" bottom="0.28999999999999998" header="0.3" footer="0.24"/>
  <pageSetup paperSize="9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F21" sqref="F21"/>
    </sheetView>
  </sheetViews>
  <sheetFormatPr defaultRowHeight="22.5"/>
  <cols>
    <col min="1" max="1" width="19.5" style="1" customWidth="1"/>
    <col min="2" max="2" width="9" style="1"/>
    <col min="3" max="3" width="10.125" style="1" customWidth="1"/>
    <col min="4" max="4" width="9" style="1"/>
    <col min="5" max="5" width="10.125" style="1" customWidth="1"/>
    <col min="6" max="7" width="9" style="1"/>
    <col min="8" max="8" width="10.375" style="1" customWidth="1"/>
    <col min="9" max="9" width="16" style="1" bestFit="1" customWidth="1"/>
    <col min="10" max="10" width="10.875" style="1" customWidth="1"/>
    <col min="11" max="16384" width="9" style="1"/>
  </cols>
  <sheetData>
    <row r="1" spans="1:11">
      <c r="A1" s="159" t="s">
        <v>26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7.5" customHeight="1" thickBot="1"/>
    <row r="3" spans="1:11" ht="23.25" thickTop="1">
      <c r="A3" s="13"/>
      <c r="B3" s="167" t="s">
        <v>1</v>
      </c>
      <c r="C3" s="168"/>
      <c r="D3" s="168"/>
      <c r="E3" s="169"/>
      <c r="F3" s="12"/>
      <c r="G3" s="170" t="s">
        <v>7</v>
      </c>
      <c r="H3" s="171"/>
      <c r="I3" s="171"/>
      <c r="J3" s="172"/>
      <c r="K3" s="12"/>
    </row>
    <row r="4" spans="1:11">
      <c r="A4" s="14" t="s">
        <v>0</v>
      </c>
      <c r="B4" s="154" t="s">
        <v>2</v>
      </c>
      <c r="C4" s="155"/>
      <c r="D4" s="156" t="s">
        <v>5</v>
      </c>
      <c r="E4" s="157"/>
      <c r="F4" s="5" t="s">
        <v>6</v>
      </c>
      <c r="G4" s="158" t="s">
        <v>2</v>
      </c>
      <c r="H4" s="155"/>
      <c r="I4" s="156" t="s">
        <v>5</v>
      </c>
      <c r="J4" s="157"/>
      <c r="K4" s="5" t="s">
        <v>6</v>
      </c>
    </row>
    <row r="5" spans="1:11" ht="23.25" thickBot="1">
      <c r="A5" s="31"/>
      <c r="B5" s="9" t="s">
        <v>3</v>
      </c>
      <c r="C5" s="9" t="s">
        <v>4</v>
      </c>
      <c r="D5" s="9" t="s">
        <v>3</v>
      </c>
      <c r="E5" s="9" t="s">
        <v>4</v>
      </c>
      <c r="F5" s="32"/>
      <c r="G5" s="10" t="s">
        <v>3</v>
      </c>
      <c r="H5" s="9" t="s">
        <v>4</v>
      </c>
      <c r="I5" s="9" t="s">
        <v>3</v>
      </c>
      <c r="J5" s="9" t="s">
        <v>4</v>
      </c>
      <c r="K5" s="32"/>
    </row>
    <row r="6" spans="1:11" ht="23.25" thickTop="1">
      <c r="A6" s="30" t="s">
        <v>8</v>
      </c>
      <c r="B6" s="2">
        <v>1</v>
      </c>
      <c r="C6" s="2"/>
      <c r="D6" s="2"/>
      <c r="E6" s="2"/>
      <c r="F6" s="6">
        <v>1</v>
      </c>
      <c r="G6" s="24">
        <v>4</v>
      </c>
      <c r="H6" s="2"/>
      <c r="I6" s="2"/>
      <c r="J6" s="2"/>
      <c r="K6" s="6">
        <v>4</v>
      </c>
    </row>
    <row r="7" spans="1:11">
      <c r="A7" s="15" t="s">
        <v>9</v>
      </c>
      <c r="B7" s="4">
        <v>9</v>
      </c>
      <c r="C7" s="4">
        <v>2</v>
      </c>
      <c r="D7" s="4">
        <v>16</v>
      </c>
      <c r="E7" s="4">
        <v>1</v>
      </c>
      <c r="F7" s="7">
        <v>28</v>
      </c>
      <c r="G7" s="44">
        <v>12</v>
      </c>
      <c r="H7" s="4"/>
      <c r="I7" s="4">
        <v>1</v>
      </c>
      <c r="J7" s="4"/>
      <c r="K7" s="7">
        <v>13</v>
      </c>
    </row>
    <row r="8" spans="1:11">
      <c r="A8" s="15" t="s">
        <v>10</v>
      </c>
      <c r="B8" s="4">
        <v>3</v>
      </c>
      <c r="C8" s="4"/>
      <c r="D8" s="4">
        <v>5</v>
      </c>
      <c r="E8" s="4">
        <v>9</v>
      </c>
      <c r="F8" s="7">
        <v>17</v>
      </c>
      <c r="G8" s="44">
        <v>5</v>
      </c>
      <c r="H8" s="4"/>
      <c r="I8" s="4"/>
      <c r="J8" s="4"/>
      <c r="K8" s="7">
        <v>5</v>
      </c>
    </row>
    <row r="9" spans="1:11">
      <c r="A9" s="15" t="s">
        <v>11</v>
      </c>
      <c r="B9" s="4">
        <v>1</v>
      </c>
      <c r="C9" s="4"/>
      <c r="D9" s="4"/>
      <c r="E9" s="4"/>
      <c r="F9" s="7">
        <v>1</v>
      </c>
      <c r="G9" s="44"/>
      <c r="H9" s="4"/>
      <c r="I9" s="4">
        <v>2</v>
      </c>
      <c r="J9" s="4"/>
      <c r="K9" s="7">
        <v>2</v>
      </c>
    </row>
    <row r="10" spans="1:11">
      <c r="A10" s="15" t="s">
        <v>12</v>
      </c>
      <c r="B10" s="4">
        <v>1</v>
      </c>
      <c r="C10" s="4"/>
      <c r="D10" s="4"/>
      <c r="E10" s="4"/>
      <c r="F10" s="7">
        <v>1</v>
      </c>
      <c r="G10" s="44">
        <v>5</v>
      </c>
      <c r="H10" s="4">
        <v>1</v>
      </c>
      <c r="I10" s="4">
        <v>3</v>
      </c>
      <c r="J10" s="4"/>
      <c r="K10" s="7">
        <v>9</v>
      </c>
    </row>
    <row r="11" spans="1:11" ht="23.25" thickBot="1">
      <c r="A11" s="27" t="s">
        <v>6</v>
      </c>
      <c r="B11" s="28">
        <v>15</v>
      </c>
      <c r="C11" s="29">
        <v>2</v>
      </c>
      <c r="D11" s="29">
        <v>21</v>
      </c>
      <c r="E11" s="29">
        <v>10</v>
      </c>
      <c r="F11" s="21">
        <v>48</v>
      </c>
      <c r="G11" s="28">
        <v>26</v>
      </c>
      <c r="H11" s="29">
        <v>1</v>
      </c>
      <c r="I11" s="29">
        <v>6</v>
      </c>
      <c r="J11" s="29"/>
      <c r="K11" s="21">
        <v>33</v>
      </c>
    </row>
    <row r="12" spans="1:11" ht="23.25" thickBot="1">
      <c r="A12" s="23" t="s">
        <v>19</v>
      </c>
      <c r="B12" s="150">
        <v>17</v>
      </c>
      <c r="C12" s="151"/>
      <c r="D12" s="150">
        <v>31</v>
      </c>
      <c r="E12" s="151"/>
      <c r="F12" s="22">
        <v>48</v>
      </c>
      <c r="G12" s="166">
        <v>27</v>
      </c>
      <c r="H12" s="151"/>
      <c r="I12" s="150">
        <v>6</v>
      </c>
      <c r="J12" s="151"/>
      <c r="K12" s="36">
        <v>33</v>
      </c>
    </row>
    <row r="13" spans="1:11" ht="23.25" thickBot="1">
      <c r="A13" s="14"/>
      <c r="B13" s="33"/>
      <c r="C13" s="18"/>
      <c r="D13" s="18"/>
      <c r="E13" s="18"/>
      <c r="F13" s="34"/>
      <c r="G13" s="18"/>
      <c r="H13" s="18"/>
      <c r="I13" s="18"/>
      <c r="J13" s="35"/>
      <c r="K13" s="37">
        <v>81</v>
      </c>
    </row>
    <row r="14" spans="1:11" ht="24" thickTop="1" thickBot="1">
      <c r="A14" s="25" t="s">
        <v>14</v>
      </c>
      <c r="B14" s="11"/>
      <c r="C14" s="11">
        <v>2</v>
      </c>
      <c r="D14" s="11"/>
      <c r="E14" s="11">
        <v>1</v>
      </c>
      <c r="F14" s="39">
        <v>3</v>
      </c>
      <c r="G14" s="26"/>
      <c r="H14" s="11"/>
      <c r="I14" s="11"/>
      <c r="J14" s="11"/>
      <c r="K14" s="40">
        <v>3</v>
      </c>
    </row>
    <row r="15" spans="1:11" ht="23.25" thickBot="1">
      <c r="A15" s="16" t="s">
        <v>13</v>
      </c>
      <c r="B15" s="17"/>
      <c r="C15" s="18"/>
      <c r="D15" s="18"/>
      <c r="E15" s="18"/>
      <c r="F15" s="19"/>
      <c r="G15" s="18"/>
      <c r="H15" s="18"/>
      <c r="I15" s="18"/>
      <c r="J15" s="18"/>
      <c r="K15" s="20">
        <v>84</v>
      </c>
    </row>
    <row r="16" spans="1:11" ht="23.25" thickTop="1">
      <c r="A16" s="1" t="s">
        <v>29</v>
      </c>
    </row>
    <row r="17" spans="1:10" s="45" customFormat="1" ht="19.5">
      <c r="A17" s="45" t="s">
        <v>28</v>
      </c>
    </row>
    <row r="18" spans="1:10">
      <c r="A18" s="1" t="s">
        <v>27</v>
      </c>
    </row>
    <row r="19" spans="1:10">
      <c r="A19" s="41"/>
      <c r="B19" s="43" t="s">
        <v>2</v>
      </c>
      <c r="C19" s="43" t="s">
        <v>5</v>
      </c>
      <c r="D19" s="43" t="s">
        <v>6</v>
      </c>
      <c r="H19" s="1" t="s">
        <v>15</v>
      </c>
    </row>
    <row r="20" spans="1:10">
      <c r="A20" s="41" t="s">
        <v>22</v>
      </c>
      <c r="B20" s="41">
        <v>248</v>
      </c>
      <c r="C20" s="41">
        <v>374</v>
      </c>
      <c r="D20" s="41">
        <v>622</v>
      </c>
      <c r="I20" s="1" t="s">
        <v>16</v>
      </c>
    </row>
    <row r="21" spans="1:10">
      <c r="A21" s="41" t="s">
        <v>23</v>
      </c>
      <c r="B21" s="41">
        <v>195</v>
      </c>
      <c r="C21" s="41">
        <v>304</v>
      </c>
      <c r="D21" s="41">
        <v>499</v>
      </c>
      <c r="I21" s="1" t="s">
        <v>17</v>
      </c>
    </row>
    <row r="22" spans="1:10">
      <c r="A22" s="4" t="s">
        <v>6</v>
      </c>
      <c r="B22" s="41">
        <v>443</v>
      </c>
      <c r="C22" s="41">
        <v>678</v>
      </c>
      <c r="D22" s="42">
        <v>1121</v>
      </c>
      <c r="I22" s="146">
        <v>240280</v>
      </c>
      <c r="J22" s="146"/>
    </row>
  </sheetData>
  <mergeCells count="12">
    <mergeCell ref="B12:C12"/>
    <mergeCell ref="D12:E12"/>
    <mergeCell ref="G12:H12"/>
    <mergeCell ref="I12:J12"/>
    <mergeCell ref="I22:J22"/>
    <mergeCell ref="A1:K1"/>
    <mergeCell ref="B3:E3"/>
    <mergeCell ref="G3:J3"/>
    <mergeCell ref="B4:C4"/>
    <mergeCell ref="D4:E4"/>
    <mergeCell ref="G4:H4"/>
    <mergeCell ref="I4:J4"/>
  </mergeCells>
  <pageMargins left="0.7" right="0.7" top="0.75" bottom="0.75" header="0.3" footer="0.3"/>
  <pageSetup paperSize="9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E19" sqref="E19"/>
    </sheetView>
  </sheetViews>
  <sheetFormatPr defaultRowHeight="22.5"/>
  <cols>
    <col min="1" max="1" width="19.5" style="1" customWidth="1"/>
    <col min="2" max="2" width="9" style="1"/>
    <col min="3" max="3" width="10.125" style="1" customWidth="1"/>
    <col min="4" max="4" width="9" style="1"/>
    <col min="5" max="5" width="10.125" style="1" customWidth="1"/>
    <col min="6" max="7" width="9" style="1"/>
    <col min="8" max="8" width="10.375" style="1" customWidth="1"/>
    <col min="9" max="9" width="16" style="1" bestFit="1" customWidth="1"/>
    <col min="10" max="10" width="10.875" style="1" customWidth="1"/>
    <col min="11" max="16384" width="9" style="1"/>
  </cols>
  <sheetData>
    <row r="1" spans="1:11">
      <c r="A1" s="159" t="s">
        <v>24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3.25" thickBot="1"/>
    <row r="3" spans="1:11" ht="23.25" thickTop="1">
      <c r="A3" s="13"/>
      <c r="B3" s="167" t="s">
        <v>1</v>
      </c>
      <c r="C3" s="171"/>
      <c r="D3" s="171"/>
      <c r="E3" s="172"/>
      <c r="F3" s="12"/>
      <c r="G3" s="170" t="s">
        <v>7</v>
      </c>
      <c r="H3" s="171"/>
      <c r="I3" s="171"/>
      <c r="J3" s="172"/>
      <c r="K3" s="12"/>
    </row>
    <row r="4" spans="1:11">
      <c r="A4" s="14" t="s">
        <v>0</v>
      </c>
      <c r="B4" s="154" t="s">
        <v>2</v>
      </c>
      <c r="C4" s="155"/>
      <c r="D4" s="156" t="s">
        <v>5</v>
      </c>
      <c r="E4" s="157"/>
      <c r="F4" s="5" t="s">
        <v>6</v>
      </c>
      <c r="G4" s="158" t="s">
        <v>2</v>
      </c>
      <c r="H4" s="155"/>
      <c r="I4" s="156" t="s">
        <v>5</v>
      </c>
      <c r="J4" s="157"/>
      <c r="K4" s="5" t="s">
        <v>6</v>
      </c>
    </row>
    <row r="5" spans="1:11" ht="23.25" thickBot="1">
      <c r="A5" s="31"/>
      <c r="B5" s="9" t="s">
        <v>3</v>
      </c>
      <c r="C5" s="9" t="s">
        <v>4</v>
      </c>
      <c r="D5" s="9" t="s">
        <v>3</v>
      </c>
      <c r="E5" s="9" t="s">
        <v>4</v>
      </c>
      <c r="F5" s="32"/>
      <c r="G5" s="10" t="s">
        <v>3</v>
      </c>
      <c r="H5" s="9" t="s">
        <v>4</v>
      </c>
      <c r="I5" s="9" t="s">
        <v>3</v>
      </c>
      <c r="J5" s="9" t="s">
        <v>4</v>
      </c>
      <c r="K5" s="32"/>
    </row>
    <row r="6" spans="1:11" ht="23.25" thickTop="1">
      <c r="A6" s="30" t="s">
        <v>8</v>
      </c>
      <c r="B6" s="2">
        <v>1</v>
      </c>
      <c r="C6" s="2"/>
      <c r="D6" s="2"/>
      <c r="E6" s="2"/>
      <c r="F6" s="6">
        <v>1</v>
      </c>
      <c r="G6" s="24">
        <v>4</v>
      </c>
      <c r="H6" s="2"/>
      <c r="I6" s="2"/>
      <c r="J6" s="2"/>
      <c r="K6" s="6">
        <v>4</v>
      </c>
    </row>
    <row r="7" spans="1:11">
      <c r="A7" s="15" t="s">
        <v>9</v>
      </c>
      <c r="B7" s="4">
        <v>9</v>
      </c>
      <c r="C7" s="4">
        <v>2</v>
      </c>
      <c r="D7" s="4">
        <v>16</v>
      </c>
      <c r="E7" s="4">
        <v>1</v>
      </c>
      <c r="F7" s="7">
        <v>28</v>
      </c>
      <c r="G7" s="38">
        <v>12</v>
      </c>
      <c r="H7" s="4"/>
      <c r="I7" s="4">
        <v>1</v>
      </c>
      <c r="J7" s="4"/>
      <c r="K7" s="7">
        <v>13</v>
      </c>
    </row>
    <row r="8" spans="1:11">
      <c r="A8" s="15" t="s">
        <v>10</v>
      </c>
      <c r="B8" s="4">
        <v>2</v>
      </c>
      <c r="C8" s="4">
        <v>1</v>
      </c>
      <c r="D8" s="4">
        <v>4</v>
      </c>
      <c r="E8" s="4">
        <v>10</v>
      </c>
      <c r="F8" s="7">
        <v>17</v>
      </c>
      <c r="G8" s="38">
        <v>5</v>
      </c>
      <c r="H8" s="4"/>
      <c r="I8" s="4"/>
      <c r="J8" s="4"/>
      <c r="K8" s="7">
        <v>5</v>
      </c>
    </row>
    <row r="9" spans="1:11">
      <c r="A9" s="15" t="s">
        <v>11</v>
      </c>
      <c r="B9" s="4">
        <v>1</v>
      </c>
      <c r="C9" s="4"/>
      <c r="D9" s="4"/>
      <c r="E9" s="4"/>
      <c r="F9" s="7">
        <v>1</v>
      </c>
      <c r="G9" s="38"/>
      <c r="H9" s="4"/>
      <c r="I9" s="4">
        <v>2</v>
      </c>
      <c r="J9" s="4"/>
      <c r="K9" s="7">
        <v>2</v>
      </c>
    </row>
    <row r="10" spans="1:11">
      <c r="A10" s="15" t="s">
        <v>12</v>
      </c>
      <c r="B10" s="4">
        <v>1</v>
      </c>
      <c r="C10" s="4"/>
      <c r="D10" s="4"/>
      <c r="E10" s="4"/>
      <c r="F10" s="7">
        <v>1</v>
      </c>
      <c r="G10" s="38">
        <v>6</v>
      </c>
      <c r="H10" s="4">
        <v>1</v>
      </c>
      <c r="I10" s="4">
        <v>3</v>
      </c>
      <c r="J10" s="4"/>
      <c r="K10" s="7">
        <v>10</v>
      </c>
    </row>
    <row r="11" spans="1:11" ht="23.25" thickBot="1">
      <c r="A11" s="27" t="s">
        <v>6</v>
      </c>
      <c r="B11" s="28">
        <v>14</v>
      </c>
      <c r="C11" s="29">
        <v>3</v>
      </c>
      <c r="D11" s="29">
        <v>20</v>
      </c>
      <c r="E11" s="29">
        <v>11</v>
      </c>
      <c r="F11" s="21">
        <v>48</v>
      </c>
      <c r="G11" s="28">
        <v>27</v>
      </c>
      <c r="H11" s="29">
        <v>1</v>
      </c>
      <c r="I11" s="29">
        <v>6</v>
      </c>
      <c r="J11" s="29"/>
      <c r="K11" s="21">
        <v>34</v>
      </c>
    </row>
    <row r="12" spans="1:11" ht="23.25" thickBot="1">
      <c r="A12" s="23" t="s">
        <v>19</v>
      </c>
      <c r="B12" s="150">
        <v>17</v>
      </c>
      <c r="C12" s="151"/>
      <c r="D12" s="150">
        <v>31</v>
      </c>
      <c r="E12" s="151"/>
      <c r="F12" s="22">
        <v>48</v>
      </c>
      <c r="G12" s="166">
        <v>28</v>
      </c>
      <c r="H12" s="151"/>
      <c r="I12" s="150">
        <v>6</v>
      </c>
      <c r="J12" s="151"/>
      <c r="K12" s="36">
        <v>34</v>
      </c>
    </row>
    <row r="13" spans="1:11" ht="23.25" thickBot="1">
      <c r="A13" s="14"/>
      <c r="B13" s="33"/>
      <c r="C13" s="18"/>
      <c r="D13" s="18"/>
      <c r="E13" s="18"/>
      <c r="F13" s="34"/>
      <c r="G13" s="18"/>
      <c r="H13" s="18"/>
      <c r="I13" s="18"/>
      <c r="J13" s="35"/>
      <c r="K13" s="37">
        <v>82</v>
      </c>
    </row>
    <row r="14" spans="1:11" ht="24" thickTop="1" thickBot="1">
      <c r="A14" s="25" t="s">
        <v>14</v>
      </c>
      <c r="B14" s="11"/>
      <c r="C14" s="11">
        <v>2</v>
      </c>
      <c r="D14" s="11"/>
      <c r="E14" s="11">
        <v>1</v>
      </c>
      <c r="F14" s="39">
        <v>3</v>
      </c>
      <c r="G14" s="26"/>
      <c r="H14" s="11"/>
      <c r="I14" s="11"/>
      <c r="J14" s="11"/>
      <c r="K14" s="40">
        <v>3</v>
      </c>
    </row>
    <row r="15" spans="1:11" ht="23.25" thickBot="1">
      <c r="A15" s="16" t="s">
        <v>13</v>
      </c>
      <c r="B15" s="17"/>
      <c r="C15" s="18"/>
      <c r="D15" s="18"/>
      <c r="E15" s="18"/>
      <c r="F15" s="19"/>
      <c r="G15" s="18"/>
      <c r="H15" s="18"/>
      <c r="I15" s="18"/>
      <c r="J15" s="18"/>
      <c r="K15" s="20">
        <v>85</v>
      </c>
    </row>
    <row r="16" spans="1:11" ht="23.25" thickTop="1"/>
    <row r="17" spans="1:10">
      <c r="A17" s="1" t="s">
        <v>25</v>
      </c>
    </row>
    <row r="18" spans="1:10">
      <c r="A18" s="41"/>
      <c r="B18" s="43" t="s">
        <v>2</v>
      </c>
      <c r="C18" s="43" t="s">
        <v>5</v>
      </c>
      <c r="D18" s="43" t="s">
        <v>6</v>
      </c>
      <c r="H18" s="1" t="s">
        <v>15</v>
      </c>
    </row>
    <row r="19" spans="1:10">
      <c r="A19" s="41" t="s">
        <v>22</v>
      </c>
      <c r="B19" s="41">
        <v>248</v>
      </c>
      <c r="C19" s="41">
        <v>371</v>
      </c>
      <c r="D19" s="41">
        <v>619</v>
      </c>
      <c r="I19" s="1" t="s">
        <v>16</v>
      </c>
    </row>
    <row r="20" spans="1:10">
      <c r="A20" s="41" t="s">
        <v>23</v>
      </c>
      <c r="B20" s="41">
        <v>197</v>
      </c>
      <c r="C20" s="41">
        <v>305</v>
      </c>
      <c r="D20" s="41">
        <v>502</v>
      </c>
      <c r="I20" s="1" t="s">
        <v>17</v>
      </c>
    </row>
    <row r="21" spans="1:10">
      <c r="A21" s="4" t="s">
        <v>6</v>
      </c>
      <c r="B21" s="41">
        <v>445</v>
      </c>
      <c r="C21" s="41">
        <v>676</v>
      </c>
      <c r="D21" s="42">
        <v>1121</v>
      </c>
      <c r="I21" s="146">
        <v>240127</v>
      </c>
      <c r="J21" s="146"/>
    </row>
  </sheetData>
  <mergeCells count="12">
    <mergeCell ref="B12:C12"/>
    <mergeCell ref="D12:E12"/>
    <mergeCell ref="G12:H12"/>
    <mergeCell ref="I12:J12"/>
    <mergeCell ref="I21:J21"/>
    <mergeCell ref="A1:K1"/>
    <mergeCell ref="B3:E3"/>
    <mergeCell ref="G3:J3"/>
    <mergeCell ref="B4:C4"/>
    <mergeCell ref="D4:E4"/>
    <mergeCell ref="G4:H4"/>
    <mergeCell ref="I4:J4"/>
  </mergeCells>
  <pageMargins left="0.7" right="0.7" top="0.75" bottom="0.75" header="0.3" footer="0.3"/>
  <pageSetup paperSize="9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D17" sqref="D17"/>
    </sheetView>
  </sheetViews>
  <sheetFormatPr defaultRowHeight="22.5"/>
  <cols>
    <col min="1" max="1" width="19.5" style="1" customWidth="1"/>
    <col min="2" max="2" width="9" style="1"/>
    <col min="3" max="3" width="10.125" style="1" customWidth="1"/>
    <col min="4" max="4" width="9" style="1"/>
    <col min="5" max="5" width="10.125" style="1" customWidth="1"/>
    <col min="6" max="7" width="9" style="1"/>
    <col min="8" max="8" width="10.375" style="1" customWidth="1"/>
    <col min="9" max="9" width="16" style="1" bestFit="1" customWidth="1"/>
    <col min="10" max="10" width="10.875" style="1" customWidth="1"/>
    <col min="11" max="16384" width="9" style="1"/>
  </cols>
  <sheetData>
    <row r="1" spans="1:11">
      <c r="A1" s="159" t="s">
        <v>20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3.25" thickBot="1"/>
    <row r="3" spans="1:11" ht="23.25" thickTop="1">
      <c r="A3" s="13"/>
      <c r="B3" s="167" t="s">
        <v>1</v>
      </c>
      <c r="C3" s="171"/>
      <c r="D3" s="171"/>
      <c r="E3" s="172"/>
      <c r="F3" s="12"/>
      <c r="G3" s="170" t="s">
        <v>7</v>
      </c>
      <c r="H3" s="171"/>
      <c r="I3" s="171"/>
      <c r="J3" s="172"/>
      <c r="K3" s="12"/>
    </row>
    <row r="4" spans="1:11">
      <c r="A4" s="14" t="s">
        <v>0</v>
      </c>
      <c r="B4" s="154" t="s">
        <v>2</v>
      </c>
      <c r="C4" s="155"/>
      <c r="D4" s="156" t="s">
        <v>5</v>
      </c>
      <c r="E4" s="157"/>
      <c r="F4" s="5" t="s">
        <v>6</v>
      </c>
      <c r="G4" s="158" t="s">
        <v>2</v>
      </c>
      <c r="H4" s="155"/>
      <c r="I4" s="156" t="s">
        <v>5</v>
      </c>
      <c r="J4" s="157"/>
      <c r="K4" s="5" t="s">
        <v>6</v>
      </c>
    </row>
    <row r="5" spans="1:11" ht="23.25" thickBot="1">
      <c r="A5" s="31"/>
      <c r="B5" s="9" t="s">
        <v>3</v>
      </c>
      <c r="C5" s="9" t="s">
        <v>4</v>
      </c>
      <c r="D5" s="9" t="s">
        <v>3</v>
      </c>
      <c r="E5" s="9" t="s">
        <v>4</v>
      </c>
      <c r="F5" s="32"/>
      <c r="G5" s="10" t="s">
        <v>3</v>
      </c>
      <c r="H5" s="9" t="s">
        <v>4</v>
      </c>
      <c r="I5" s="9" t="s">
        <v>3</v>
      </c>
      <c r="J5" s="9" t="s">
        <v>4</v>
      </c>
      <c r="K5" s="32"/>
    </row>
    <row r="6" spans="1:11" ht="23.25" thickTop="1">
      <c r="A6" s="30" t="s">
        <v>8</v>
      </c>
      <c r="B6" s="2">
        <v>1</v>
      </c>
      <c r="C6" s="2"/>
      <c r="D6" s="2"/>
      <c r="E6" s="2"/>
      <c r="F6" s="6">
        <v>1</v>
      </c>
      <c r="G6" s="24">
        <v>4</v>
      </c>
      <c r="H6" s="2"/>
      <c r="I6" s="2"/>
      <c r="J6" s="2"/>
      <c r="K6" s="6">
        <v>4</v>
      </c>
    </row>
    <row r="7" spans="1:11">
      <c r="A7" s="15" t="s">
        <v>9</v>
      </c>
      <c r="B7" s="4">
        <v>9</v>
      </c>
      <c r="C7" s="4">
        <v>1</v>
      </c>
      <c r="D7" s="4">
        <v>16</v>
      </c>
      <c r="E7" s="4"/>
      <c r="F7" s="7">
        <v>26</v>
      </c>
      <c r="G7" s="8">
        <v>12</v>
      </c>
      <c r="H7" s="4"/>
      <c r="I7" s="4">
        <v>1</v>
      </c>
      <c r="J7" s="4"/>
      <c r="K7" s="7">
        <v>13</v>
      </c>
    </row>
    <row r="8" spans="1:11">
      <c r="A8" s="15" t="s">
        <v>10</v>
      </c>
      <c r="B8" s="4">
        <v>2</v>
      </c>
      <c r="C8" s="4">
        <v>3</v>
      </c>
      <c r="D8" s="4">
        <v>4</v>
      </c>
      <c r="E8" s="4">
        <v>9</v>
      </c>
      <c r="F8" s="7">
        <v>18</v>
      </c>
      <c r="G8" s="8">
        <v>4</v>
      </c>
      <c r="H8" s="4"/>
      <c r="I8" s="4"/>
      <c r="J8" s="4"/>
      <c r="K8" s="7">
        <v>4</v>
      </c>
    </row>
    <row r="9" spans="1:11">
      <c r="A9" s="15" t="s">
        <v>11</v>
      </c>
      <c r="B9" s="4">
        <v>1</v>
      </c>
      <c r="C9" s="4"/>
      <c r="D9" s="4"/>
      <c r="E9" s="4"/>
      <c r="F9" s="7">
        <v>1</v>
      </c>
      <c r="G9" s="8">
        <v>1</v>
      </c>
      <c r="H9" s="4"/>
      <c r="I9" s="4">
        <v>2</v>
      </c>
      <c r="J9" s="4"/>
      <c r="K9" s="7">
        <v>3</v>
      </c>
    </row>
    <row r="10" spans="1:11">
      <c r="A10" s="15" t="s">
        <v>12</v>
      </c>
      <c r="B10" s="4">
        <v>1</v>
      </c>
      <c r="C10" s="4"/>
      <c r="D10" s="4"/>
      <c r="E10" s="4"/>
      <c r="F10" s="7">
        <v>1</v>
      </c>
      <c r="G10" s="8">
        <v>6</v>
      </c>
      <c r="H10" s="4">
        <v>1</v>
      </c>
      <c r="I10" s="4">
        <v>3</v>
      </c>
      <c r="J10" s="4"/>
      <c r="K10" s="7">
        <v>10</v>
      </c>
    </row>
    <row r="11" spans="1:11" ht="23.25" thickBot="1">
      <c r="A11" s="27" t="s">
        <v>6</v>
      </c>
      <c r="B11" s="28">
        <v>14</v>
      </c>
      <c r="C11" s="29">
        <v>4</v>
      </c>
      <c r="D11" s="29">
        <v>20</v>
      </c>
      <c r="E11" s="29">
        <v>9</v>
      </c>
      <c r="F11" s="21">
        <v>47</v>
      </c>
      <c r="G11" s="28">
        <v>27</v>
      </c>
      <c r="H11" s="29">
        <v>1</v>
      </c>
      <c r="I11" s="29">
        <v>6</v>
      </c>
      <c r="J11" s="29"/>
      <c r="K11" s="21">
        <v>34</v>
      </c>
    </row>
    <row r="12" spans="1:11" ht="23.25" thickBot="1">
      <c r="A12" s="23" t="s">
        <v>19</v>
      </c>
      <c r="B12" s="150">
        <v>18</v>
      </c>
      <c r="C12" s="151"/>
      <c r="D12" s="150">
        <v>29</v>
      </c>
      <c r="E12" s="151"/>
      <c r="F12" s="22">
        <v>47</v>
      </c>
      <c r="G12" s="166">
        <v>28</v>
      </c>
      <c r="H12" s="151"/>
      <c r="I12" s="150">
        <v>6</v>
      </c>
      <c r="J12" s="151"/>
      <c r="K12" s="36">
        <v>34</v>
      </c>
    </row>
    <row r="13" spans="1:11" ht="23.25" thickBot="1">
      <c r="A13" s="14"/>
      <c r="B13" s="33"/>
      <c r="C13" s="18"/>
      <c r="D13" s="18"/>
      <c r="E13" s="18"/>
      <c r="F13" s="34"/>
      <c r="G13" s="18"/>
      <c r="H13" s="18"/>
      <c r="I13" s="18"/>
      <c r="J13" s="35"/>
      <c r="K13" s="37">
        <v>81</v>
      </c>
    </row>
    <row r="14" spans="1:11" ht="24" thickTop="1" thickBot="1">
      <c r="A14" s="25" t="s">
        <v>14</v>
      </c>
      <c r="B14" s="11"/>
      <c r="C14" s="11">
        <v>1</v>
      </c>
      <c r="D14" s="11"/>
      <c r="E14" s="11">
        <v>1</v>
      </c>
      <c r="F14" s="39">
        <v>2</v>
      </c>
      <c r="G14" s="26"/>
      <c r="H14" s="11"/>
      <c r="I14" s="11"/>
      <c r="J14" s="11"/>
      <c r="K14" s="40">
        <v>2</v>
      </c>
    </row>
    <row r="15" spans="1:11" ht="23.25" thickBot="1">
      <c r="A15" s="16" t="s">
        <v>13</v>
      </c>
      <c r="B15" s="17"/>
      <c r="C15" s="18"/>
      <c r="D15" s="18"/>
      <c r="E15" s="18"/>
      <c r="F15" s="19"/>
      <c r="G15" s="18"/>
      <c r="H15" s="18"/>
      <c r="I15" s="18"/>
      <c r="J15" s="18"/>
      <c r="K15" s="20">
        <v>83</v>
      </c>
    </row>
    <row r="16" spans="1:11" ht="23.25" thickTop="1"/>
    <row r="17" spans="1:10">
      <c r="A17" s="1" t="s">
        <v>21</v>
      </c>
    </row>
    <row r="18" spans="1:10">
      <c r="A18" s="41"/>
      <c r="B18" s="43" t="s">
        <v>2</v>
      </c>
      <c r="C18" s="43" t="s">
        <v>5</v>
      </c>
      <c r="D18" s="43" t="s">
        <v>6</v>
      </c>
      <c r="H18" s="1" t="s">
        <v>15</v>
      </c>
    </row>
    <row r="19" spans="1:10">
      <c r="A19" s="41" t="s">
        <v>22</v>
      </c>
      <c r="B19" s="41">
        <v>252</v>
      </c>
      <c r="C19" s="41">
        <v>359</v>
      </c>
      <c r="D19" s="41">
        <v>611</v>
      </c>
      <c r="I19" s="1" t="s">
        <v>16</v>
      </c>
    </row>
    <row r="20" spans="1:10">
      <c r="A20" s="41" t="s">
        <v>23</v>
      </c>
      <c r="B20" s="41">
        <v>175</v>
      </c>
      <c r="C20" s="41">
        <v>322</v>
      </c>
      <c r="D20" s="41">
        <v>497</v>
      </c>
      <c r="I20" s="1" t="s">
        <v>17</v>
      </c>
    </row>
    <row r="21" spans="1:10">
      <c r="A21" s="4" t="s">
        <v>6</v>
      </c>
      <c r="B21" s="41">
        <v>427</v>
      </c>
      <c r="C21" s="41">
        <v>681</v>
      </c>
      <c r="D21" s="42">
        <v>1108</v>
      </c>
      <c r="I21" s="146">
        <v>239926</v>
      </c>
      <c r="J21" s="146"/>
    </row>
  </sheetData>
  <mergeCells count="12">
    <mergeCell ref="A1:K1"/>
    <mergeCell ref="B3:E3"/>
    <mergeCell ref="G3:J3"/>
    <mergeCell ref="B4:C4"/>
    <mergeCell ref="D4:E4"/>
    <mergeCell ref="G4:H4"/>
    <mergeCell ref="I4:J4"/>
    <mergeCell ref="B12:C12"/>
    <mergeCell ref="D12:E12"/>
    <mergeCell ref="G12:H12"/>
    <mergeCell ref="I12:J12"/>
    <mergeCell ref="I21:J21"/>
  </mergeCells>
  <pageMargins left="0.7" right="0.7" top="0.75" bottom="0.75" header="0.3" footer="0.3"/>
  <pageSetup paperSize="9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1"/>
  <sheetViews>
    <sheetView topLeftCell="A4" workbookViewId="0">
      <selection activeCell="A22" sqref="A22"/>
    </sheetView>
  </sheetViews>
  <sheetFormatPr defaultRowHeight="22.5"/>
  <cols>
    <col min="1" max="1" width="19.5" style="1" customWidth="1"/>
    <col min="2" max="2" width="9" style="1"/>
    <col min="3" max="3" width="10.125" style="1" customWidth="1"/>
    <col min="4" max="4" width="9" style="1"/>
    <col min="5" max="5" width="10.125" style="1" customWidth="1"/>
    <col min="6" max="7" width="9" style="1"/>
    <col min="8" max="8" width="10.375" style="1" customWidth="1"/>
    <col min="9" max="9" width="16" style="1" bestFit="1" customWidth="1"/>
    <col min="10" max="10" width="10.875" style="1" customWidth="1"/>
    <col min="11" max="16384" width="9" style="1"/>
  </cols>
  <sheetData>
    <row r="1" spans="1:11">
      <c r="A1" s="159" t="s">
        <v>18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3.25" thickBot="1"/>
    <row r="3" spans="1:11" ht="23.25" thickTop="1">
      <c r="A3" s="13"/>
      <c r="B3" s="167" t="s">
        <v>1</v>
      </c>
      <c r="C3" s="171"/>
      <c r="D3" s="171"/>
      <c r="E3" s="172"/>
      <c r="F3" s="12"/>
      <c r="G3" s="170" t="s">
        <v>7</v>
      </c>
      <c r="H3" s="171"/>
      <c r="I3" s="171"/>
      <c r="J3" s="172"/>
      <c r="K3" s="12"/>
    </row>
    <row r="4" spans="1:11">
      <c r="A4" s="14" t="s">
        <v>0</v>
      </c>
      <c r="B4" s="154" t="s">
        <v>2</v>
      </c>
      <c r="C4" s="155"/>
      <c r="D4" s="156" t="s">
        <v>5</v>
      </c>
      <c r="E4" s="157"/>
      <c r="F4" s="5" t="s">
        <v>6</v>
      </c>
      <c r="G4" s="158" t="s">
        <v>2</v>
      </c>
      <c r="H4" s="155"/>
      <c r="I4" s="156" t="s">
        <v>5</v>
      </c>
      <c r="J4" s="157"/>
      <c r="K4" s="5" t="s">
        <v>6</v>
      </c>
    </row>
    <row r="5" spans="1:11" ht="23.25" thickBot="1">
      <c r="A5" s="31"/>
      <c r="B5" s="9" t="s">
        <v>3</v>
      </c>
      <c r="C5" s="9" t="s">
        <v>4</v>
      </c>
      <c r="D5" s="9" t="s">
        <v>3</v>
      </c>
      <c r="E5" s="9" t="s">
        <v>4</v>
      </c>
      <c r="F5" s="32"/>
      <c r="G5" s="10" t="s">
        <v>3</v>
      </c>
      <c r="H5" s="9" t="s">
        <v>4</v>
      </c>
      <c r="I5" s="9" t="s">
        <v>3</v>
      </c>
      <c r="J5" s="9" t="s">
        <v>4</v>
      </c>
      <c r="K5" s="32"/>
    </row>
    <row r="6" spans="1:11" ht="23.25" thickTop="1">
      <c r="A6" s="30" t="s">
        <v>8</v>
      </c>
      <c r="B6" s="2">
        <v>1</v>
      </c>
      <c r="C6" s="2"/>
      <c r="D6" s="2"/>
      <c r="E6" s="2"/>
      <c r="F6" s="6">
        <v>1</v>
      </c>
      <c r="G6" s="24">
        <v>4</v>
      </c>
      <c r="H6" s="2"/>
      <c r="I6" s="2"/>
      <c r="J6" s="2"/>
      <c r="K6" s="6">
        <v>4</v>
      </c>
    </row>
    <row r="7" spans="1:11">
      <c r="A7" s="15" t="s">
        <v>9</v>
      </c>
      <c r="B7" s="4">
        <v>9</v>
      </c>
      <c r="C7" s="4"/>
      <c r="D7" s="4">
        <v>16</v>
      </c>
      <c r="E7" s="4"/>
      <c r="F7" s="7">
        <v>25</v>
      </c>
      <c r="G7" s="3">
        <v>13</v>
      </c>
      <c r="H7" s="4"/>
      <c r="I7" s="4">
        <v>1</v>
      </c>
      <c r="J7" s="4"/>
      <c r="K7" s="7">
        <v>14</v>
      </c>
    </row>
    <row r="8" spans="1:11">
      <c r="A8" s="15" t="s">
        <v>10</v>
      </c>
      <c r="B8" s="4">
        <v>2</v>
      </c>
      <c r="C8" s="4">
        <v>3</v>
      </c>
      <c r="D8" s="4">
        <v>4</v>
      </c>
      <c r="E8" s="4">
        <v>8</v>
      </c>
      <c r="F8" s="7">
        <v>17</v>
      </c>
      <c r="G8" s="3">
        <v>4</v>
      </c>
      <c r="H8" s="4"/>
      <c r="I8" s="4"/>
      <c r="J8" s="4"/>
      <c r="K8" s="7">
        <v>4</v>
      </c>
    </row>
    <row r="9" spans="1:11">
      <c r="A9" s="15" t="s">
        <v>11</v>
      </c>
      <c r="B9" s="4">
        <v>1</v>
      </c>
      <c r="C9" s="4"/>
      <c r="D9" s="4"/>
      <c r="E9" s="4"/>
      <c r="F9" s="7">
        <v>1</v>
      </c>
      <c r="G9" s="3">
        <v>1</v>
      </c>
      <c r="H9" s="4"/>
      <c r="I9" s="4">
        <v>2</v>
      </c>
      <c r="J9" s="4"/>
      <c r="K9" s="7">
        <v>3</v>
      </c>
    </row>
    <row r="10" spans="1:11">
      <c r="A10" s="15" t="s">
        <v>12</v>
      </c>
      <c r="B10" s="4">
        <v>1</v>
      </c>
      <c r="C10" s="4"/>
      <c r="D10" s="4"/>
      <c r="E10" s="4"/>
      <c r="F10" s="7">
        <v>1</v>
      </c>
      <c r="G10" s="3">
        <v>6</v>
      </c>
      <c r="H10" s="4">
        <v>1</v>
      </c>
      <c r="I10" s="4">
        <v>3</v>
      </c>
      <c r="J10" s="4"/>
      <c r="K10" s="7">
        <v>10</v>
      </c>
    </row>
    <row r="11" spans="1:11" ht="23.25" thickBot="1">
      <c r="A11" s="27" t="s">
        <v>6</v>
      </c>
      <c r="B11" s="28">
        <v>14</v>
      </c>
      <c r="C11" s="29">
        <v>3</v>
      </c>
      <c r="D11" s="29">
        <v>20</v>
      </c>
      <c r="E11" s="29">
        <v>8</v>
      </c>
      <c r="F11" s="21">
        <v>45</v>
      </c>
      <c r="G11" s="28">
        <v>28</v>
      </c>
      <c r="H11" s="29">
        <v>1</v>
      </c>
      <c r="I11" s="29">
        <v>6</v>
      </c>
      <c r="J11" s="29"/>
      <c r="K11" s="21">
        <v>35</v>
      </c>
    </row>
    <row r="12" spans="1:11" ht="23.25" thickBot="1">
      <c r="A12" s="23" t="s">
        <v>19</v>
      </c>
      <c r="B12" s="150">
        <v>17</v>
      </c>
      <c r="C12" s="151"/>
      <c r="D12" s="150">
        <v>28</v>
      </c>
      <c r="E12" s="151"/>
      <c r="F12" s="22">
        <v>45</v>
      </c>
      <c r="G12" s="166">
        <v>29</v>
      </c>
      <c r="H12" s="151"/>
      <c r="I12" s="150">
        <v>6</v>
      </c>
      <c r="J12" s="151"/>
      <c r="K12" s="36">
        <v>35</v>
      </c>
    </row>
    <row r="13" spans="1:11" ht="23.25" thickBot="1">
      <c r="A13" s="14"/>
      <c r="B13" s="33"/>
      <c r="C13" s="18"/>
      <c r="D13" s="18"/>
      <c r="E13" s="18"/>
      <c r="F13" s="34"/>
      <c r="G13" s="18"/>
      <c r="H13" s="18"/>
      <c r="I13" s="18"/>
      <c r="J13" s="35"/>
      <c r="K13" s="37">
        <v>80</v>
      </c>
    </row>
    <row r="14" spans="1:11" ht="24" thickTop="1" thickBot="1">
      <c r="A14" s="25" t="s">
        <v>14</v>
      </c>
      <c r="B14" s="11"/>
      <c r="C14" s="11">
        <v>1</v>
      </c>
      <c r="D14" s="11"/>
      <c r="E14" s="11">
        <v>1</v>
      </c>
      <c r="F14" s="12"/>
      <c r="G14" s="26"/>
      <c r="H14" s="11"/>
      <c r="I14" s="11"/>
      <c r="J14" s="11"/>
      <c r="K14" s="12">
        <v>2</v>
      </c>
    </row>
    <row r="15" spans="1:11" ht="23.25" thickBot="1">
      <c r="A15" s="16" t="s">
        <v>13</v>
      </c>
      <c r="B15" s="17"/>
      <c r="C15" s="18"/>
      <c r="D15" s="18"/>
      <c r="E15" s="18"/>
      <c r="F15" s="19"/>
      <c r="G15" s="18"/>
      <c r="H15" s="18"/>
      <c r="I15" s="18"/>
      <c r="J15" s="18"/>
      <c r="K15" s="20">
        <v>82</v>
      </c>
    </row>
    <row r="16" spans="1:11" ht="23.25" thickTop="1"/>
    <row r="18" spans="8:10">
      <c r="H18" s="1" t="s">
        <v>15</v>
      </c>
    </row>
    <row r="19" spans="8:10">
      <c r="I19" s="1" t="s">
        <v>16</v>
      </c>
    </row>
    <row r="20" spans="8:10">
      <c r="I20" s="1" t="s">
        <v>17</v>
      </c>
    </row>
    <row r="21" spans="8:10">
      <c r="I21" s="146">
        <v>239737</v>
      </c>
      <c r="J21" s="146"/>
    </row>
  </sheetData>
  <mergeCells count="12">
    <mergeCell ref="A1:K1"/>
    <mergeCell ref="I21:J21"/>
    <mergeCell ref="B3:E3"/>
    <mergeCell ref="G3:J3"/>
    <mergeCell ref="B12:C12"/>
    <mergeCell ref="D12:E12"/>
    <mergeCell ref="G12:H12"/>
    <mergeCell ref="I12:J12"/>
    <mergeCell ref="B4:C4"/>
    <mergeCell ref="D4:E4"/>
    <mergeCell ref="G4:H4"/>
    <mergeCell ref="I4:J4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34"/>
  <sheetViews>
    <sheetView zoomScale="80" zoomScaleNormal="80" workbookViewId="0">
      <selection activeCell="G22" sqref="G22"/>
    </sheetView>
  </sheetViews>
  <sheetFormatPr defaultRowHeight="24.75"/>
  <cols>
    <col min="1" max="1" width="19.5" style="1" customWidth="1"/>
    <col min="2" max="2" width="9" style="1"/>
    <col min="3" max="3" width="10.125" style="1" customWidth="1"/>
    <col min="4" max="4" width="9" style="1"/>
    <col min="5" max="5" width="10.125" style="1" customWidth="1"/>
    <col min="6" max="7" width="9" style="1"/>
    <col min="8" max="8" width="10.375" style="1" customWidth="1"/>
    <col min="9" max="9" width="16" style="1" bestFit="1" customWidth="1"/>
    <col min="10" max="10" width="10.875" style="1" customWidth="1"/>
    <col min="11" max="11" width="9" style="1"/>
    <col min="12" max="12" width="10.375" style="1" customWidth="1"/>
    <col min="13" max="13" width="14.25" style="49" customWidth="1"/>
    <col min="14" max="14" width="11.875" style="49" customWidth="1"/>
    <col min="15" max="15" width="4.5" style="49" customWidth="1"/>
    <col min="16" max="16" width="17.375" style="49" customWidth="1"/>
    <col min="17" max="17" width="4.5" style="49" customWidth="1"/>
    <col min="18" max="18" width="17.875" style="49" customWidth="1"/>
    <col min="19" max="19" width="18.375" style="49" customWidth="1"/>
    <col min="20" max="20" width="17.875" style="49" customWidth="1"/>
    <col min="21" max="21" width="16" style="49" customWidth="1"/>
    <col min="22" max="22" width="15.25" style="49" customWidth="1"/>
    <col min="23" max="24" width="18.375" style="49" customWidth="1"/>
    <col min="25" max="25" width="15.625" style="49" customWidth="1"/>
    <col min="26" max="26" width="11.875" style="49" customWidth="1"/>
    <col min="27" max="27" width="3.625" style="49" customWidth="1"/>
    <col min="28" max="28" width="14.875" style="49" customWidth="1"/>
    <col min="29" max="29" width="19.125" style="49" customWidth="1"/>
    <col min="30" max="30" width="10.375" style="49" customWidth="1"/>
    <col min="31" max="31" width="3.875" style="49" customWidth="1"/>
    <col min="32" max="33" width="13.125" style="49" customWidth="1"/>
    <col min="34" max="34" width="16.875" style="49" customWidth="1"/>
    <col min="35" max="35" width="13.375" style="49" customWidth="1"/>
    <col min="36" max="36" width="9" style="49"/>
    <col min="37" max="16384" width="9" style="1"/>
  </cols>
  <sheetData>
    <row r="1" spans="1:35">
      <c r="A1" s="159" t="s">
        <v>194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35" ht="7.5" customHeight="1" thickBot="1"/>
    <row r="3" spans="1:35" ht="25.5" thickTop="1">
      <c r="A3" s="101"/>
      <c r="B3" s="160" t="s">
        <v>1</v>
      </c>
      <c r="C3" s="161"/>
      <c r="D3" s="161"/>
      <c r="E3" s="162"/>
      <c r="F3" s="102"/>
      <c r="G3" s="163" t="s">
        <v>7</v>
      </c>
      <c r="H3" s="164"/>
      <c r="I3" s="164"/>
      <c r="J3" s="165"/>
      <c r="K3" s="102"/>
      <c r="L3" s="93"/>
      <c r="N3" s="153" t="s">
        <v>8</v>
      </c>
      <c r="O3" s="153"/>
      <c r="P3" s="153"/>
      <c r="Q3" s="153"/>
      <c r="R3" s="153" t="s">
        <v>9</v>
      </c>
      <c r="S3" s="153"/>
      <c r="T3" s="153"/>
      <c r="U3" s="153"/>
      <c r="V3" s="153" t="s">
        <v>10</v>
      </c>
      <c r="W3" s="153"/>
      <c r="X3" s="153"/>
      <c r="Y3" s="153"/>
      <c r="Z3" s="153" t="s">
        <v>36</v>
      </c>
      <c r="AA3" s="153"/>
      <c r="AB3" s="153"/>
      <c r="AC3" s="153"/>
      <c r="AD3" s="153" t="s">
        <v>37</v>
      </c>
      <c r="AE3" s="153"/>
      <c r="AF3" s="153" t="s">
        <v>38</v>
      </c>
      <c r="AG3" s="153"/>
      <c r="AH3" s="53"/>
      <c r="AI3" s="54"/>
    </row>
    <row r="4" spans="1:35">
      <c r="A4" s="103" t="s">
        <v>0</v>
      </c>
      <c r="B4" s="154" t="s">
        <v>2</v>
      </c>
      <c r="C4" s="155"/>
      <c r="D4" s="156" t="s">
        <v>5</v>
      </c>
      <c r="E4" s="157"/>
      <c r="F4" s="5" t="s">
        <v>6</v>
      </c>
      <c r="G4" s="158" t="s">
        <v>2</v>
      </c>
      <c r="H4" s="155"/>
      <c r="I4" s="156" t="s">
        <v>5</v>
      </c>
      <c r="J4" s="157"/>
      <c r="K4" s="5" t="s">
        <v>6</v>
      </c>
      <c r="L4" s="94" t="s">
        <v>6</v>
      </c>
      <c r="N4" s="153" t="s">
        <v>1</v>
      </c>
      <c r="O4" s="153"/>
      <c r="P4" s="153" t="s">
        <v>7</v>
      </c>
      <c r="Q4" s="153"/>
      <c r="R4" s="153" t="s">
        <v>1</v>
      </c>
      <c r="S4" s="153"/>
      <c r="T4" s="153" t="s">
        <v>7</v>
      </c>
      <c r="U4" s="153"/>
      <c r="V4" s="153" t="s">
        <v>1</v>
      </c>
      <c r="W4" s="153"/>
      <c r="X4" s="153" t="s">
        <v>7</v>
      </c>
      <c r="Y4" s="153"/>
      <c r="Z4" s="153" t="s">
        <v>1</v>
      </c>
      <c r="AA4" s="153"/>
      <c r="AB4" s="153" t="s">
        <v>7</v>
      </c>
      <c r="AC4" s="153"/>
      <c r="AD4" s="153" t="s">
        <v>1</v>
      </c>
      <c r="AE4" s="153"/>
      <c r="AF4" s="147" t="s">
        <v>7</v>
      </c>
      <c r="AG4" s="147"/>
      <c r="AH4" s="148" t="s">
        <v>14</v>
      </c>
      <c r="AI4" s="149"/>
    </row>
    <row r="5" spans="1:35" ht="25.5" thickBot="1">
      <c r="A5" s="104"/>
      <c r="B5" s="9" t="s">
        <v>3</v>
      </c>
      <c r="C5" s="9" t="s">
        <v>4</v>
      </c>
      <c r="D5" s="9" t="s">
        <v>3</v>
      </c>
      <c r="E5" s="9" t="s">
        <v>4</v>
      </c>
      <c r="F5" s="32"/>
      <c r="G5" s="10" t="s">
        <v>3</v>
      </c>
      <c r="H5" s="9" t="s">
        <v>4</v>
      </c>
      <c r="I5" s="9" t="s">
        <v>3</v>
      </c>
      <c r="J5" s="9" t="s">
        <v>4</v>
      </c>
      <c r="K5" s="32"/>
      <c r="L5" s="95" t="s">
        <v>161</v>
      </c>
      <c r="N5" s="139" t="s">
        <v>120</v>
      </c>
      <c r="O5" s="139" t="s">
        <v>119</v>
      </c>
      <c r="P5" s="139" t="s">
        <v>120</v>
      </c>
      <c r="Q5" s="139" t="s">
        <v>119</v>
      </c>
      <c r="R5" s="139" t="s">
        <v>120</v>
      </c>
      <c r="S5" s="139" t="s">
        <v>119</v>
      </c>
      <c r="T5" s="139" t="s">
        <v>120</v>
      </c>
      <c r="U5" s="139" t="s">
        <v>119</v>
      </c>
      <c r="V5" s="139" t="s">
        <v>120</v>
      </c>
      <c r="W5" s="139" t="s">
        <v>119</v>
      </c>
      <c r="X5" s="139" t="s">
        <v>120</v>
      </c>
      <c r="Y5" s="139" t="s">
        <v>119</v>
      </c>
      <c r="Z5" s="139" t="s">
        <v>120</v>
      </c>
      <c r="AA5" s="139" t="s">
        <v>119</v>
      </c>
      <c r="AB5" s="139" t="s">
        <v>120</v>
      </c>
      <c r="AC5" s="139" t="s">
        <v>119</v>
      </c>
      <c r="AD5" s="139" t="s">
        <v>120</v>
      </c>
      <c r="AE5" s="139" t="s">
        <v>119</v>
      </c>
      <c r="AF5" s="139" t="s">
        <v>120</v>
      </c>
      <c r="AG5" s="139" t="s">
        <v>119</v>
      </c>
      <c r="AH5" s="139" t="s">
        <v>2</v>
      </c>
      <c r="AI5" s="139" t="s">
        <v>5</v>
      </c>
    </row>
    <row r="6" spans="1:35" ht="29.25" customHeight="1" thickTop="1">
      <c r="A6" s="105" t="s">
        <v>8</v>
      </c>
      <c r="B6" s="2">
        <v>2</v>
      </c>
      <c r="C6" s="2"/>
      <c r="D6" s="2"/>
      <c r="E6" s="2"/>
      <c r="F6" s="6">
        <v>2</v>
      </c>
      <c r="G6" s="24">
        <v>4</v>
      </c>
      <c r="H6" s="2"/>
      <c r="I6" s="2"/>
      <c r="J6" s="2"/>
      <c r="K6" s="6">
        <v>4</v>
      </c>
      <c r="L6" s="96">
        <f>F6+K6</f>
        <v>6</v>
      </c>
      <c r="M6" s="49">
        <v>1</v>
      </c>
      <c r="N6" s="56" t="s">
        <v>121</v>
      </c>
      <c r="O6" s="52">
        <v>0</v>
      </c>
      <c r="P6" s="50" t="s">
        <v>50</v>
      </c>
      <c r="Q6" s="52">
        <v>0</v>
      </c>
      <c r="R6" s="50" t="s">
        <v>73</v>
      </c>
      <c r="S6" s="56" t="s">
        <v>82</v>
      </c>
      <c r="T6" s="56" t="s">
        <v>42</v>
      </c>
      <c r="U6" s="57" t="s">
        <v>66</v>
      </c>
      <c r="V6" s="52" t="s">
        <v>114</v>
      </c>
      <c r="W6" s="55" t="s">
        <v>94</v>
      </c>
      <c r="X6" s="61" t="s">
        <v>40</v>
      </c>
      <c r="Y6" s="56" t="s">
        <v>157</v>
      </c>
      <c r="Z6" s="56" t="s">
        <v>124</v>
      </c>
      <c r="AA6" s="56">
        <v>0</v>
      </c>
      <c r="AB6" s="56" t="s">
        <v>45</v>
      </c>
      <c r="AC6" s="56" t="s">
        <v>58</v>
      </c>
      <c r="AD6" s="56" t="s">
        <v>122</v>
      </c>
      <c r="AE6" s="59">
        <v>0</v>
      </c>
      <c r="AF6" s="56" t="s">
        <v>125</v>
      </c>
      <c r="AG6" s="56" t="s">
        <v>53</v>
      </c>
      <c r="AH6" s="56" t="s">
        <v>70</v>
      </c>
      <c r="AI6" s="56" t="s">
        <v>126</v>
      </c>
    </row>
    <row r="7" spans="1:35" ht="28.5" customHeight="1">
      <c r="A7" s="106" t="s">
        <v>9</v>
      </c>
      <c r="B7" s="4">
        <v>9</v>
      </c>
      <c r="C7" s="4">
        <v>1</v>
      </c>
      <c r="D7" s="83">
        <v>19</v>
      </c>
      <c r="E7" s="134"/>
      <c r="F7" s="7">
        <v>29</v>
      </c>
      <c r="G7" s="140">
        <v>12</v>
      </c>
      <c r="H7" s="4"/>
      <c r="I7" s="4">
        <v>1</v>
      </c>
      <c r="J7" s="4"/>
      <c r="K7" s="7">
        <v>13</v>
      </c>
      <c r="L7" s="97">
        <f t="shared" ref="L7:L12" si="0">F7+K7</f>
        <v>42</v>
      </c>
      <c r="M7" s="49">
        <v>2</v>
      </c>
      <c r="N7" s="52" t="s">
        <v>164</v>
      </c>
      <c r="P7" s="56" t="s">
        <v>61</v>
      </c>
      <c r="R7" s="57" t="s">
        <v>177</v>
      </c>
      <c r="S7" s="56" t="s">
        <v>81</v>
      </c>
      <c r="T7" s="56" t="s">
        <v>43</v>
      </c>
      <c r="U7" s="50"/>
      <c r="V7" s="58" t="s">
        <v>131</v>
      </c>
      <c r="W7" s="56" t="s">
        <v>74</v>
      </c>
      <c r="X7" s="61" t="s">
        <v>41</v>
      </c>
      <c r="Y7" s="50"/>
      <c r="AB7" s="56" t="s">
        <v>46</v>
      </c>
      <c r="AC7" s="56" t="s">
        <v>72</v>
      </c>
      <c r="AF7" s="56" t="s">
        <v>49</v>
      </c>
      <c r="AH7" s="56" t="s">
        <v>71</v>
      </c>
    </row>
    <row r="8" spans="1:35" ht="27" customHeight="1">
      <c r="A8" s="106" t="s">
        <v>10</v>
      </c>
      <c r="B8" s="132" t="s">
        <v>191</v>
      </c>
      <c r="C8" s="4">
        <v>1</v>
      </c>
      <c r="D8" s="135" t="s">
        <v>192</v>
      </c>
      <c r="E8" s="4">
        <v>3</v>
      </c>
      <c r="F8" s="7">
        <v>20</v>
      </c>
      <c r="G8" s="140">
        <v>4</v>
      </c>
      <c r="H8" s="4">
        <v>1</v>
      </c>
      <c r="I8" s="4"/>
      <c r="J8" s="4">
        <v>1</v>
      </c>
      <c r="K8" s="7">
        <v>6</v>
      </c>
      <c r="L8" s="97">
        <f t="shared" si="0"/>
        <v>26</v>
      </c>
      <c r="M8" s="49">
        <v>3</v>
      </c>
      <c r="P8" s="56" t="s">
        <v>55</v>
      </c>
      <c r="R8" s="57" t="s">
        <v>78</v>
      </c>
      <c r="S8" s="56" t="s">
        <v>75</v>
      </c>
      <c r="T8" s="56" t="s">
        <v>51</v>
      </c>
      <c r="U8" s="50"/>
      <c r="V8" s="56" t="s">
        <v>149</v>
      </c>
      <c r="W8" s="55" t="s">
        <v>123</v>
      </c>
      <c r="X8" s="61" t="s">
        <v>47</v>
      </c>
      <c r="Y8" s="50"/>
      <c r="AC8" s="56" t="s">
        <v>44</v>
      </c>
      <c r="AF8" s="56" t="s">
        <v>48</v>
      </c>
      <c r="AH8" s="52" t="s">
        <v>150</v>
      </c>
    </row>
    <row r="9" spans="1:35" ht="25.5" customHeight="1">
      <c r="A9" s="106" t="s">
        <v>11</v>
      </c>
      <c r="B9" s="4">
        <v>1</v>
      </c>
      <c r="C9" s="4"/>
      <c r="D9" s="4"/>
      <c r="E9" s="4"/>
      <c r="F9" s="7">
        <v>1</v>
      </c>
      <c r="G9" s="140">
        <v>2</v>
      </c>
      <c r="H9" s="4"/>
      <c r="I9" s="4">
        <v>4</v>
      </c>
      <c r="J9" s="4"/>
      <c r="K9" s="7">
        <v>6</v>
      </c>
      <c r="L9" s="97">
        <f t="shared" si="0"/>
        <v>7</v>
      </c>
      <c r="M9" s="49">
        <v>4</v>
      </c>
      <c r="P9" s="56" t="s">
        <v>68</v>
      </c>
      <c r="R9" s="57" t="s">
        <v>174</v>
      </c>
      <c r="S9" s="56" t="s">
        <v>77</v>
      </c>
      <c r="T9" s="56" t="s">
        <v>54</v>
      </c>
      <c r="U9" s="50"/>
      <c r="V9" s="76" t="s">
        <v>133</v>
      </c>
      <c r="W9" s="56" t="s">
        <v>96</v>
      </c>
      <c r="X9" s="61" t="s">
        <v>52</v>
      </c>
      <c r="Y9" s="50"/>
      <c r="AC9" s="56" t="s">
        <v>57</v>
      </c>
    </row>
    <row r="10" spans="1:35" ht="27.75" customHeight="1">
      <c r="A10" s="106" t="s">
        <v>12</v>
      </c>
      <c r="B10" s="4">
        <v>1</v>
      </c>
      <c r="C10" s="4"/>
      <c r="D10" s="4"/>
      <c r="E10" s="4"/>
      <c r="F10" s="7">
        <v>1</v>
      </c>
      <c r="G10" s="140">
        <v>2</v>
      </c>
      <c r="H10" s="4">
        <v>1</v>
      </c>
      <c r="I10" s="4">
        <v>1</v>
      </c>
      <c r="J10" s="4"/>
      <c r="K10" s="7">
        <v>4</v>
      </c>
      <c r="L10" s="97">
        <f t="shared" si="0"/>
        <v>5</v>
      </c>
      <c r="M10" s="49">
        <v>5</v>
      </c>
      <c r="R10" s="58" t="s">
        <v>175</v>
      </c>
      <c r="S10" s="56" t="s">
        <v>80</v>
      </c>
      <c r="T10" s="56" t="s">
        <v>56</v>
      </c>
      <c r="U10" s="50"/>
      <c r="W10" s="56" t="s">
        <v>107</v>
      </c>
      <c r="X10" s="52" t="s">
        <v>156</v>
      </c>
      <c r="Y10" s="50"/>
    </row>
    <row r="11" spans="1:35" ht="28.5" customHeight="1" thickBot="1">
      <c r="A11" s="107" t="s">
        <v>6</v>
      </c>
      <c r="B11" s="28">
        <v>16</v>
      </c>
      <c r="C11" s="29">
        <v>2</v>
      </c>
      <c r="D11" s="29">
        <v>32</v>
      </c>
      <c r="E11" s="29">
        <v>3</v>
      </c>
      <c r="F11" s="21">
        <v>53</v>
      </c>
      <c r="G11" s="28">
        <v>24</v>
      </c>
      <c r="H11" s="29">
        <v>2</v>
      </c>
      <c r="I11" s="29">
        <v>6</v>
      </c>
      <c r="J11" s="29">
        <v>1</v>
      </c>
      <c r="K11" s="21">
        <v>33</v>
      </c>
      <c r="L11" s="97">
        <f t="shared" si="0"/>
        <v>86</v>
      </c>
      <c r="M11" s="49">
        <v>6</v>
      </c>
      <c r="R11" s="58" t="s">
        <v>176</v>
      </c>
      <c r="S11" s="56" t="s">
        <v>83</v>
      </c>
      <c r="T11" s="56" t="s">
        <v>59</v>
      </c>
      <c r="U11" s="50"/>
      <c r="V11" s="50"/>
      <c r="W11" s="56" t="s">
        <v>108</v>
      </c>
    </row>
    <row r="12" spans="1:35" ht="25.5" customHeight="1" thickBot="1">
      <c r="A12" s="108" t="s">
        <v>19</v>
      </c>
      <c r="B12" s="150">
        <v>18</v>
      </c>
      <c r="C12" s="151"/>
      <c r="D12" s="150">
        <v>35</v>
      </c>
      <c r="E12" s="151"/>
      <c r="F12" s="36">
        <v>53</v>
      </c>
      <c r="G12" s="152">
        <v>26</v>
      </c>
      <c r="H12" s="151"/>
      <c r="I12" s="150">
        <v>7</v>
      </c>
      <c r="J12" s="151"/>
      <c r="K12" s="36">
        <v>33</v>
      </c>
      <c r="L12" s="115">
        <f t="shared" si="0"/>
        <v>86</v>
      </c>
      <c r="M12" s="49">
        <v>7</v>
      </c>
      <c r="R12" s="57" t="s">
        <v>95</v>
      </c>
      <c r="S12" s="55" t="s">
        <v>85</v>
      </c>
      <c r="T12" s="56" t="s">
        <v>60</v>
      </c>
      <c r="U12" s="50"/>
      <c r="V12" s="50"/>
      <c r="W12" s="56" t="s">
        <v>110</v>
      </c>
    </row>
    <row r="13" spans="1:35" ht="24" customHeight="1" thickTop="1" thickBot="1">
      <c r="A13" s="103" t="s">
        <v>193</v>
      </c>
      <c r="B13" s="136">
        <f>B11+D11</f>
        <v>48</v>
      </c>
      <c r="C13" s="138"/>
      <c r="D13" s="18"/>
      <c r="E13" s="18"/>
      <c r="F13" s="20"/>
      <c r="G13" s="136">
        <f>G11+I11</f>
        <v>30</v>
      </c>
      <c r="H13" s="138"/>
      <c r="I13" s="18"/>
      <c r="J13" s="35"/>
      <c r="K13" s="137">
        <v>78</v>
      </c>
      <c r="L13" s="98"/>
      <c r="M13" s="49">
        <v>8</v>
      </c>
      <c r="R13" s="57" t="s">
        <v>100</v>
      </c>
      <c r="S13" s="56" t="s">
        <v>86</v>
      </c>
      <c r="T13" s="56" t="s">
        <v>63</v>
      </c>
      <c r="U13" s="50"/>
      <c r="V13" s="50"/>
      <c r="W13" s="56" t="s">
        <v>111</v>
      </c>
    </row>
    <row r="14" spans="1:35" ht="24" customHeight="1" thickTop="1" thickBot="1">
      <c r="A14" s="109" t="s">
        <v>14</v>
      </c>
      <c r="B14" s="11"/>
      <c r="C14" s="11"/>
      <c r="D14" s="11"/>
      <c r="E14" s="11"/>
      <c r="F14" s="39"/>
      <c r="G14" s="26"/>
      <c r="H14" s="11">
        <v>3</v>
      </c>
      <c r="I14" s="11"/>
      <c r="J14" s="11">
        <v>1</v>
      </c>
      <c r="K14" s="40">
        <v>4</v>
      </c>
      <c r="L14" s="99">
        <v>4</v>
      </c>
      <c r="M14" s="49">
        <v>9</v>
      </c>
      <c r="R14" s="57" t="s">
        <v>97</v>
      </c>
      <c r="S14" s="55" t="s">
        <v>90</v>
      </c>
      <c r="T14" s="56" t="s">
        <v>64</v>
      </c>
      <c r="U14" s="50"/>
      <c r="V14" s="50"/>
      <c r="W14" s="56" t="s">
        <v>112</v>
      </c>
    </row>
    <row r="15" spans="1:35" ht="24" customHeight="1" thickTop="1" thickBot="1">
      <c r="A15" s="110" t="s">
        <v>13</v>
      </c>
      <c r="B15" s="111"/>
      <c r="C15" s="112"/>
      <c r="D15" s="112"/>
      <c r="E15" s="112"/>
      <c r="F15" s="113"/>
      <c r="G15" s="112"/>
      <c r="H15" s="112"/>
      <c r="I15" s="112"/>
      <c r="J15" s="112"/>
      <c r="K15" s="114">
        <v>90</v>
      </c>
      <c r="L15" s="100">
        <f>SUM(L6:L10)+L14</f>
        <v>90</v>
      </c>
      <c r="M15" s="49">
        <v>10</v>
      </c>
      <c r="R15" s="58" t="s">
        <v>88</v>
      </c>
      <c r="S15" s="55" t="s">
        <v>188</v>
      </c>
      <c r="T15" s="56" t="s">
        <v>65</v>
      </c>
      <c r="U15" s="50"/>
      <c r="V15" s="50"/>
      <c r="W15" s="56" t="s">
        <v>113</v>
      </c>
    </row>
    <row r="16" spans="1:35" ht="26.25" customHeight="1" thickTop="1">
      <c r="A16" s="1" t="s">
        <v>183</v>
      </c>
      <c r="M16" s="49">
        <v>11</v>
      </c>
      <c r="R16" s="85"/>
      <c r="S16" s="56" t="s">
        <v>189</v>
      </c>
      <c r="T16" s="56" t="s">
        <v>67</v>
      </c>
      <c r="U16" s="50"/>
      <c r="V16" s="50"/>
      <c r="W16" s="52" t="s">
        <v>116</v>
      </c>
    </row>
    <row r="17" spans="1:36" s="45" customFormat="1" ht="22.5">
      <c r="A17" s="47" t="s">
        <v>182</v>
      </c>
      <c r="M17" s="49">
        <v>12</v>
      </c>
      <c r="N17" s="49"/>
      <c r="O17" s="49"/>
      <c r="P17" s="49"/>
      <c r="Q17" s="49"/>
      <c r="R17" s="49"/>
      <c r="S17" s="55" t="s">
        <v>98</v>
      </c>
      <c r="T17" s="56" t="s">
        <v>62</v>
      </c>
      <c r="U17" s="50"/>
      <c r="V17" s="50"/>
      <c r="W17" s="66" t="s">
        <v>117</v>
      </c>
      <c r="X17" s="49"/>
      <c r="Y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</row>
    <row r="18" spans="1:36">
      <c r="A18" s="1" t="s">
        <v>195</v>
      </c>
      <c r="M18" s="49">
        <v>13</v>
      </c>
      <c r="S18" s="56" t="s">
        <v>101</v>
      </c>
      <c r="U18" s="50"/>
      <c r="V18" s="50"/>
      <c r="W18" s="78" t="s">
        <v>135</v>
      </c>
    </row>
    <row r="19" spans="1:36" ht="21.75" customHeight="1">
      <c r="A19" s="86" t="s">
        <v>148</v>
      </c>
      <c r="B19" s="43" t="s">
        <v>2</v>
      </c>
      <c r="C19" s="43" t="s">
        <v>5</v>
      </c>
      <c r="D19" s="43" t="s">
        <v>6</v>
      </c>
      <c r="H19" s="1" t="s">
        <v>162</v>
      </c>
      <c r="M19" s="49">
        <v>14</v>
      </c>
      <c r="S19" s="56" t="s">
        <v>102</v>
      </c>
      <c r="W19" s="56" t="s">
        <v>163</v>
      </c>
      <c r="AD19" s="62"/>
      <c r="AE19" s="62"/>
      <c r="AF19" s="62"/>
    </row>
    <row r="20" spans="1:36" ht="24" customHeight="1">
      <c r="A20" s="82" t="s">
        <v>22</v>
      </c>
      <c r="B20" s="82">
        <v>269</v>
      </c>
      <c r="C20" s="82">
        <v>332</v>
      </c>
      <c r="D20" s="82">
        <v>601</v>
      </c>
      <c r="I20" s="1" t="s">
        <v>16</v>
      </c>
      <c r="M20" s="49">
        <v>15</v>
      </c>
      <c r="S20" s="60" t="s">
        <v>179</v>
      </c>
      <c r="W20" s="52" t="s">
        <v>184</v>
      </c>
      <c r="AD20" s="62"/>
      <c r="AE20" s="50"/>
      <c r="AF20" s="62"/>
    </row>
    <row r="21" spans="1:36" ht="24.75" customHeight="1">
      <c r="A21" s="82" t="s">
        <v>23</v>
      </c>
      <c r="B21" s="82">
        <v>221</v>
      </c>
      <c r="C21" s="82">
        <v>335</v>
      </c>
      <c r="D21" s="82">
        <v>556</v>
      </c>
      <c r="I21" s="1" t="s">
        <v>17</v>
      </c>
      <c r="M21" s="49">
        <v>16</v>
      </c>
      <c r="S21" s="56" t="s">
        <v>104</v>
      </c>
      <c r="W21" s="52" t="s">
        <v>118</v>
      </c>
      <c r="AD21" s="62"/>
      <c r="AE21" s="62"/>
      <c r="AF21" s="62"/>
    </row>
    <row r="22" spans="1:36" ht="24.75" customHeight="1">
      <c r="A22" s="83" t="s">
        <v>6</v>
      </c>
      <c r="B22" s="82">
        <f>SUM(B20:B21)</f>
        <v>490</v>
      </c>
      <c r="C22" s="82">
        <f>SUM(C20:C21)</f>
        <v>667</v>
      </c>
      <c r="D22" s="84">
        <f>SUM(D20:D21)</f>
        <v>1157</v>
      </c>
      <c r="I22" s="146">
        <v>242396</v>
      </c>
      <c r="J22" s="146"/>
      <c r="M22" s="49">
        <v>17</v>
      </c>
      <c r="S22" s="56" t="s">
        <v>106</v>
      </c>
      <c r="AJ22" s="63" t="s">
        <v>127</v>
      </c>
    </row>
    <row r="23" spans="1:36" ht="24.75" customHeight="1">
      <c r="A23" s="117"/>
      <c r="B23" s="118"/>
      <c r="C23" s="118"/>
      <c r="D23" s="119"/>
      <c r="I23" s="141"/>
      <c r="J23" s="141"/>
      <c r="M23" s="49">
        <v>18</v>
      </c>
      <c r="S23" s="56" t="s">
        <v>109</v>
      </c>
      <c r="W23" s="62"/>
      <c r="AJ23" s="63"/>
    </row>
    <row r="24" spans="1:36" ht="24.75" customHeight="1" thickBot="1">
      <c r="A24" s="117"/>
      <c r="B24" s="118"/>
      <c r="C24" s="118"/>
      <c r="D24" s="119"/>
      <c r="I24" s="141"/>
      <c r="J24" s="141"/>
      <c r="M24" s="49">
        <v>19</v>
      </c>
      <c r="S24" s="52" t="s">
        <v>190</v>
      </c>
      <c r="W24" s="62"/>
      <c r="AJ24" s="63"/>
    </row>
    <row r="25" spans="1:36" ht="36" thickTop="1" thickBot="1">
      <c r="M25" s="71" t="s">
        <v>0</v>
      </c>
      <c r="N25" s="59">
        <v>2</v>
      </c>
      <c r="O25" s="64">
        <v>0</v>
      </c>
      <c r="P25" s="64">
        <v>4</v>
      </c>
      <c r="Q25" s="65">
        <v>0</v>
      </c>
      <c r="R25" s="59">
        <v>10</v>
      </c>
      <c r="S25" s="64">
        <v>18</v>
      </c>
      <c r="T25" s="64">
        <v>12</v>
      </c>
      <c r="U25" s="65">
        <v>1</v>
      </c>
      <c r="V25" s="59">
        <v>4</v>
      </c>
      <c r="W25" s="64">
        <v>17</v>
      </c>
      <c r="X25" s="64">
        <v>5</v>
      </c>
      <c r="Y25" s="65">
        <v>1</v>
      </c>
      <c r="Z25" s="59">
        <v>1</v>
      </c>
      <c r="AA25" s="64">
        <v>0</v>
      </c>
      <c r="AB25" s="64">
        <v>2</v>
      </c>
      <c r="AC25" s="65">
        <v>4</v>
      </c>
      <c r="AD25" s="59">
        <v>1</v>
      </c>
      <c r="AE25" s="65">
        <v>0</v>
      </c>
      <c r="AF25" s="59">
        <v>3</v>
      </c>
      <c r="AG25" s="65">
        <v>1</v>
      </c>
      <c r="AH25" s="59">
        <v>3</v>
      </c>
      <c r="AI25" s="64">
        <v>1</v>
      </c>
      <c r="AJ25" s="67">
        <f>SUM(N25:AI25)</f>
        <v>90</v>
      </c>
    </row>
    <row r="26" spans="1:36" ht="25.5" thickTop="1">
      <c r="M26" s="49" t="s">
        <v>128</v>
      </c>
      <c r="N26" s="59"/>
      <c r="O26" s="64"/>
      <c r="P26" s="64"/>
      <c r="Q26" s="65">
        <f>SUM(N25:Q25)</f>
        <v>6</v>
      </c>
    </row>
    <row r="27" spans="1:36">
      <c r="M27" s="49" t="s">
        <v>9</v>
      </c>
      <c r="R27" s="59"/>
      <c r="S27" s="64"/>
      <c r="T27" s="64"/>
      <c r="U27" s="65">
        <f>SUM(R25:U25)</f>
        <v>41</v>
      </c>
    </row>
    <row r="28" spans="1:36">
      <c r="M28" s="49" t="s">
        <v>10</v>
      </c>
      <c r="V28" s="59"/>
      <c r="W28" s="64"/>
      <c r="X28" s="64"/>
      <c r="Y28" s="65">
        <f>SUM(V25:Y25)</f>
        <v>27</v>
      </c>
    </row>
    <row r="29" spans="1:36">
      <c r="M29" s="49" t="s">
        <v>11</v>
      </c>
      <c r="Z29" s="59"/>
      <c r="AA29" s="64"/>
      <c r="AB29" s="64"/>
      <c r="AC29" s="65">
        <f>SUM(Z25:AC25)</f>
        <v>7</v>
      </c>
    </row>
    <row r="30" spans="1:36">
      <c r="M30" s="49" t="s">
        <v>129</v>
      </c>
      <c r="AD30" s="59"/>
      <c r="AE30" s="65">
        <f>SUM(AD25:AE25)</f>
        <v>1</v>
      </c>
    </row>
    <row r="31" spans="1:36">
      <c r="M31" s="49" t="s">
        <v>38</v>
      </c>
      <c r="AF31" s="59"/>
      <c r="AG31" s="65">
        <f>SUM(AF25:AG25)</f>
        <v>4</v>
      </c>
    </row>
    <row r="32" spans="1:36" ht="25.5" thickBot="1">
      <c r="M32" s="49" t="s">
        <v>14</v>
      </c>
      <c r="AH32" s="59"/>
      <c r="AI32" s="65">
        <f>SUM(AH25:AI25)</f>
        <v>4</v>
      </c>
    </row>
    <row r="33" spans="14:17" ht="33" thickTop="1" thickBot="1">
      <c r="N33" s="68" t="s">
        <v>6</v>
      </c>
      <c r="P33" s="70">
        <f>SUM(Q26+U27+Y28+AC29+AE30+AG31+AI32)</f>
        <v>90</v>
      </c>
      <c r="Q33" s="69" t="s">
        <v>130</v>
      </c>
    </row>
    <row r="34" spans="14:17" ht="25.5" thickTop="1"/>
  </sheetData>
  <mergeCells count="29">
    <mergeCell ref="A1:L1"/>
    <mergeCell ref="B3:E3"/>
    <mergeCell ref="G3:J3"/>
    <mergeCell ref="N3:Q3"/>
    <mergeCell ref="R3:U3"/>
    <mergeCell ref="Z3:AC3"/>
    <mergeCell ref="AD3:AE3"/>
    <mergeCell ref="AF3:AG3"/>
    <mergeCell ref="B4:C4"/>
    <mergeCell ref="D4:E4"/>
    <mergeCell ref="G4:H4"/>
    <mergeCell ref="I4:J4"/>
    <mergeCell ref="N4:O4"/>
    <mergeCell ref="P4:Q4"/>
    <mergeCell ref="R4:S4"/>
    <mergeCell ref="V3:Y3"/>
    <mergeCell ref="I22:J22"/>
    <mergeCell ref="AF4:AG4"/>
    <mergeCell ref="AH4:AI4"/>
    <mergeCell ref="B12:C12"/>
    <mergeCell ref="D12:E12"/>
    <mergeCell ref="G12:H12"/>
    <mergeCell ref="I12:J12"/>
    <mergeCell ref="T4:U4"/>
    <mergeCell ref="V4:W4"/>
    <mergeCell ref="X4:Y4"/>
    <mergeCell ref="Z4:AA4"/>
    <mergeCell ref="AB4:AC4"/>
    <mergeCell ref="AD4:AE4"/>
  </mergeCells>
  <pageMargins left="0.33" right="0.27" top="0.41" bottom="0.21" header="0.3" footer="0.18"/>
  <pageSetup paperSize="9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34"/>
  <sheetViews>
    <sheetView zoomScale="80" zoomScaleNormal="80" workbookViewId="0">
      <selection activeCell="G21" sqref="G21"/>
    </sheetView>
  </sheetViews>
  <sheetFormatPr defaultRowHeight="24.75"/>
  <cols>
    <col min="1" max="1" width="19.5" style="1" customWidth="1"/>
    <col min="2" max="2" width="9" style="1"/>
    <col min="3" max="3" width="10.125" style="1" customWidth="1"/>
    <col min="4" max="4" width="9" style="1"/>
    <col min="5" max="5" width="10.125" style="1" customWidth="1"/>
    <col min="6" max="7" width="9" style="1"/>
    <col min="8" max="8" width="10.375" style="1" customWidth="1"/>
    <col min="9" max="9" width="16" style="1" bestFit="1" customWidth="1"/>
    <col min="10" max="10" width="10.875" style="1" customWidth="1"/>
    <col min="11" max="11" width="9" style="1"/>
    <col min="12" max="12" width="10.375" style="1" customWidth="1"/>
    <col min="13" max="13" width="14.25" style="49" customWidth="1"/>
    <col min="14" max="14" width="11.875" style="49" customWidth="1"/>
    <col min="15" max="15" width="4.5" style="49" customWidth="1"/>
    <col min="16" max="16" width="17.375" style="49" customWidth="1"/>
    <col min="17" max="17" width="4.5" style="49" customWidth="1"/>
    <col min="18" max="18" width="17.875" style="49" customWidth="1"/>
    <col min="19" max="19" width="18.375" style="49" customWidth="1"/>
    <col min="20" max="20" width="17.875" style="49" customWidth="1"/>
    <col min="21" max="21" width="16" style="49" customWidth="1"/>
    <col min="22" max="22" width="15.25" style="49" customWidth="1"/>
    <col min="23" max="24" width="18.375" style="49" customWidth="1"/>
    <col min="25" max="25" width="15.625" style="49" customWidth="1"/>
    <col min="26" max="26" width="11.875" style="49" customWidth="1"/>
    <col min="27" max="27" width="3.625" style="49" customWidth="1"/>
    <col min="28" max="28" width="14.875" style="49" customWidth="1"/>
    <col min="29" max="29" width="19.125" style="49" customWidth="1"/>
    <col min="30" max="30" width="10.375" style="49" customWidth="1"/>
    <col min="31" max="31" width="3.875" style="49" customWidth="1"/>
    <col min="32" max="33" width="13.125" style="49" customWidth="1"/>
    <col min="34" max="34" width="16.875" style="49" customWidth="1"/>
    <col min="35" max="35" width="13.375" style="49" customWidth="1"/>
    <col min="36" max="36" width="9" style="49"/>
    <col min="37" max="16384" width="9" style="1"/>
  </cols>
  <sheetData>
    <row r="1" spans="1:35">
      <c r="A1" s="159" t="s">
        <v>186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35" ht="7.5" customHeight="1" thickBot="1"/>
    <row r="3" spans="1:35" ht="25.5" thickTop="1">
      <c r="A3" s="101"/>
      <c r="B3" s="160" t="s">
        <v>1</v>
      </c>
      <c r="C3" s="161"/>
      <c r="D3" s="161"/>
      <c r="E3" s="162"/>
      <c r="F3" s="102"/>
      <c r="G3" s="163" t="s">
        <v>7</v>
      </c>
      <c r="H3" s="164"/>
      <c r="I3" s="164"/>
      <c r="J3" s="165"/>
      <c r="K3" s="102"/>
      <c r="L3" s="93"/>
      <c r="N3" s="153" t="s">
        <v>8</v>
      </c>
      <c r="O3" s="153"/>
      <c r="P3" s="153"/>
      <c r="Q3" s="153"/>
      <c r="R3" s="153" t="s">
        <v>9</v>
      </c>
      <c r="S3" s="153"/>
      <c r="T3" s="153"/>
      <c r="U3" s="153"/>
      <c r="V3" s="153" t="s">
        <v>10</v>
      </c>
      <c r="W3" s="153"/>
      <c r="X3" s="153"/>
      <c r="Y3" s="153"/>
      <c r="Z3" s="153" t="s">
        <v>36</v>
      </c>
      <c r="AA3" s="153"/>
      <c r="AB3" s="153"/>
      <c r="AC3" s="153"/>
      <c r="AD3" s="153" t="s">
        <v>37</v>
      </c>
      <c r="AE3" s="153"/>
      <c r="AF3" s="153" t="s">
        <v>38</v>
      </c>
      <c r="AG3" s="153"/>
      <c r="AH3" s="53"/>
      <c r="AI3" s="54"/>
    </row>
    <row r="4" spans="1:35">
      <c r="A4" s="103" t="s">
        <v>0</v>
      </c>
      <c r="B4" s="154" t="s">
        <v>2</v>
      </c>
      <c r="C4" s="155"/>
      <c r="D4" s="156" t="s">
        <v>5</v>
      </c>
      <c r="E4" s="157"/>
      <c r="F4" s="5" t="s">
        <v>6</v>
      </c>
      <c r="G4" s="158" t="s">
        <v>2</v>
      </c>
      <c r="H4" s="155"/>
      <c r="I4" s="156" t="s">
        <v>5</v>
      </c>
      <c r="J4" s="157"/>
      <c r="K4" s="5" t="s">
        <v>6</v>
      </c>
      <c r="L4" s="94" t="s">
        <v>6</v>
      </c>
      <c r="N4" s="153" t="s">
        <v>1</v>
      </c>
      <c r="O4" s="153"/>
      <c r="P4" s="153" t="s">
        <v>7</v>
      </c>
      <c r="Q4" s="153"/>
      <c r="R4" s="153" t="s">
        <v>1</v>
      </c>
      <c r="S4" s="153"/>
      <c r="T4" s="153" t="s">
        <v>7</v>
      </c>
      <c r="U4" s="153"/>
      <c r="V4" s="153" t="s">
        <v>1</v>
      </c>
      <c r="W4" s="153"/>
      <c r="X4" s="153" t="s">
        <v>7</v>
      </c>
      <c r="Y4" s="153"/>
      <c r="Z4" s="153" t="s">
        <v>1</v>
      </c>
      <c r="AA4" s="153"/>
      <c r="AB4" s="153" t="s">
        <v>7</v>
      </c>
      <c r="AC4" s="153"/>
      <c r="AD4" s="153" t="s">
        <v>1</v>
      </c>
      <c r="AE4" s="153"/>
      <c r="AF4" s="147" t="s">
        <v>7</v>
      </c>
      <c r="AG4" s="147"/>
      <c r="AH4" s="148" t="s">
        <v>14</v>
      </c>
      <c r="AI4" s="149"/>
    </row>
    <row r="5" spans="1:35" ht="25.5" thickBot="1">
      <c r="A5" s="104"/>
      <c r="B5" s="9" t="s">
        <v>3</v>
      </c>
      <c r="C5" s="9" t="s">
        <v>4</v>
      </c>
      <c r="D5" s="9" t="s">
        <v>3</v>
      </c>
      <c r="E5" s="9" t="s">
        <v>4</v>
      </c>
      <c r="F5" s="32"/>
      <c r="G5" s="10" t="s">
        <v>3</v>
      </c>
      <c r="H5" s="9" t="s">
        <v>4</v>
      </c>
      <c r="I5" s="9" t="s">
        <v>3</v>
      </c>
      <c r="J5" s="9" t="s">
        <v>4</v>
      </c>
      <c r="K5" s="32"/>
      <c r="L5" s="95" t="s">
        <v>161</v>
      </c>
      <c r="N5" s="130" t="s">
        <v>120</v>
      </c>
      <c r="O5" s="130" t="s">
        <v>119</v>
      </c>
      <c r="P5" s="130" t="s">
        <v>120</v>
      </c>
      <c r="Q5" s="130" t="s">
        <v>119</v>
      </c>
      <c r="R5" s="130" t="s">
        <v>120</v>
      </c>
      <c r="S5" s="130" t="s">
        <v>119</v>
      </c>
      <c r="T5" s="130" t="s">
        <v>120</v>
      </c>
      <c r="U5" s="130" t="s">
        <v>119</v>
      </c>
      <c r="V5" s="130" t="s">
        <v>120</v>
      </c>
      <c r="W5" s="130" t="s">
        <v>119</v>
      </c>
      <c r="X5" s="130" t="s">
        <v>120</v>
      </c>
      <c r="Y5" s="130" t="s">
        <v>119</v>
      </c>
      <c r="Z5" s="130" t="s">
        <v>120</v>
      </c>
      <c r="AA5" s="130" t="s">
        <v>119</v>
      </c>
      <c r="AB5" s="130" t="s">
        <v>120</v>
      </c>
      <c r="AC5" s="130" t="s">
        <v>119</v>
      </c>
      <c r="AD5" s="130" t="s">
        <v>120</v>
      </c>
      <c r="AE5" s="130" t="s">
        <v>119</v>
      </c>
      <c r="AF5" s="130" t="s">
        <v>120</v>
      </c>
      <c r="AG5" s="130" t="s">
        <v>119</v>
      </c>
      <c r="AH5" s="130" t="s">
        <v>2</v>
      </c>
      <c r="AI5" s="130" t="s">
        <v>5</v>
      </c>
    </row>
    <row r="6" spans="1:35" ht="29.25" customHeight="1" thickTop="1">
      <c r="A6" s="105" t="s">
        <v>8</v>
      </c>
      <c r="B6" s="2">
        <v>2</v>
      </c>
      <c r="C6" s="2"/>
      <c r="D6" s="2"/>
      <c r="E6" s="2"/>
      <c r="F6" s="6">
        <v>2</v>
      </c>
      <c r="G6" s="24">
        <v>4</v>
      </c>
      <c r="H6" s="2"/>
      <c r="I6" s="2"/>
      <c r="J6" s="2"/>
      <c r="K6" s="6">
        <v>4</v>
      </c>
      <c r="L6" s="96">
        <f>F6+K6</f>
        <v>6</v>
      </c>
      <c r="M6" s="49">
        <v>1</v>
      </c>
      <c r="N6" s="56" t="s">
        <v>121</v>
      </c>
      <c r="O6" s="52">
        <v>0</v>
      </c>
      <c r="P6" s="50" t="s">
        <v>50</v>
      </c>
      <c r="Q6" s="52">
        <v>0</v>
      </c>
      <c r="R6" s="50" t="s">
        <v>73</v>
      </c>
      <c r="S6" s="56" t="s">
        <v>82</v>
      </c>
      <c r="T6" s="56" t="s">
        <v>42</v>
      </c>
      <c r="U6" s="57" t="s">
        <v>66</v>
      </c>
      <c r="V6" s="52" t="s">
        <v>114</v>
      </c>
      <c r="W6" s="55" t="s">
        <v>94</v>
      </c>
      <c r="X6" s="61" t="s">
        <v>40</v>
      </c>
      <c r="Y6" s="56" t="s">
        <v>157</v>
      </c>
      <c r="Z6" s="56" t="s">
        <v>124</v>
      </c>
      <c r="AA6" s="56">
        <v>0</v>
      </c>
      <c r="AB6" s="56" t="s">
        <v>45</v>
      </c>
      <c r="AC6" s="56" t="s">
        <v>58</v>
      </c>
      <c r="AD6" s="56" t="s">
        <v>122</v>
      </c>
      <c r="AE6" s="59">
        <v>0</v>
      </c>
      <c r="AF6" s="56" t="s">
        <v>125</v>
      </c>
      <c r="AG6" s="56" t="s">
        <v>53</v>
      </c>
      <c r="AH6" s="56" t="s">
        <v>70</v>
      </c>
      <c r="AI6" s="56" t="s">
        <v>126</v>
      </c>
    </row>
    <row r="7" spans="1:35" ht="28.5" customHeight="1">
      <c r="A7" s="106" t="s">
        <v>9</v>
      </c>
      <c r="B7" s="4">
        <v>9</v>
      </c>
      <c r="C7" s="4">
        <v>1</v>
      </c>
      <c r="D7" s="83">
        <v>19</v>
      </c>
      <c r="E7" s="134"/>
      <c r="F7" s="7">
        <v>29</v>
      </c>
      <c r="G7" s="131">
        <v>12</v>
      </c>
      <c r="H7" s="4"/>
      <c r="I7" s="4">
        <v>1</v>
      </c>
      <c r="J7" s="4"/>
      <c r="K7" s="7">
        <v>13</v>
      </c>
      <c r="L7" s="97">
        <f t="shared" ref="L7:L12" si="0">F7+K7</f>
        <v>42</v>
      </c>
      <c r="M7" s="49">
        <v>2</v>
      </c>
      <c r="N7" s="52" t="s">
        <v>164</v>
      </c>
      <c r="P7" s="56" t="s">
        <v>61</v>
      </c>
      <c r="R7" s="57" t="s">
        <v>177</v>
      </c>
      <c r="S7" s="56" t="s">
        <v>81</v>
      </c>
      <c r="T7" s="56" t="s">
        <v>43</v>
      </c>
      <c r="U7" s="50"/>
      <c r="V7" s="58" t="s">
        <v>131</v>
      </c>
      <c r="W7" s="56" t="s">
        <v>74</v>
      </c>
      <c r="X7" s="61" t="s">
        <v>41</v>
      </c>
      <c r="Y7" s="50"/>
      <c r="AB7" s="56" t="s">
        <v>46</v>
      </c>
      <c r="AC7" s="56" t="s">
        <v>72</v>
      </c>
      <c r="AF7" s="56" t="s">
        <v>49</v>
      </c>
      <c r="AH7" s="56" t="s">
        <v>71</v>
      </c>
    </row>
    <row r="8" spans="1:35" ht="27" customHeight="1">
      <c r="A8" s="106" t="s">
        <v>10</v>
      </c>
      <c r="B8" s="132" t="s">
        <v>191</v>
      </c>
      <c r="C8" s="4">
        <v>1</v>
      </c>
      <c r="D8" s="135" t="s">
        <v>192</v>
      </c>
      <c r="E8" s="4">
        <v>3</v>
      </c>
      <c r="F8" s="7">
        <v>20</v>
      </c>
      <c r="G8" s="131">
        <v>4</v>
      </c>
      <c r="H8" s="4">
        <v>1</v>
      </c>
      <c r="I8" s="4"/>
      <c r="J8" s="4">
        <v>1</v>
      </c>
      <c r="K8" s="7">
        <v>6</v>
      </c>
      <c r="L8" s="97">
        <f t="shared" si="0"/>
        <v>26</v>
      </c>
      <c r="M8" s="49">
        <v>3</v>
      </c>
      <c r="P8" s="56" t="s">
        <v>55</v>
      </c>
      <c r="R8" s="57" t="s">
        <v>78</v>
      </c>
      <c r="S8" s="56" t="s">
        <v>75</v>
      </c>
      <c r="T8" s="56" t="s">
        <v>51</v>
      </c>
      <c r="U8" s="50"/>
      <c r="V8" s="56" t="s">
        <v>149</v>
      </c>
      <c r="W8" s="55" t="s">
        <v>123</v>
      </c>
      <c r="X8" s="61" t="s">
        <v>47</v>
      </c>
      <c r="Y8" s="50"/>
      <c r="AC8" s="56" t="s">
        <v>44</v>
      </c>
      <c r="AF8" s="56" t="s">
        <v>48</v>
      </c>
      <c r="AH8" s="52" t="s">
        <v>150</v>
      </c>
    </row>
    <row r="9" spans="1:35" ht="25.5" customHeight="1">
      <c r="A9" s="106" t="s">
        <v>11</v>
      </c>
      <c r="B9" s="4">
        <v>1</v>
      </c>
      <c r="C9" s="4"/>
      <c r="D9" s="4"/>
      <c r="E9" s="4"/>
      <c r="F9" s="7">
        <v>1</v>
      </c>
      <c r="G9" s="131">
        <v>2</v>
      </c>
      <c r="H9" s="4"/>
      <c r="I9" s="4">
        <v>4</v>
      </c>
      <c r="J9" s="4"/>
      <c r="K9" s="7">
        <v>6</v>
      </c>
      <c r="L9" s="97">
        <f t="shared" si="0"/>
        <v>7</v>
      </c>
      <c r="M9" s="49">
        <v>4</v>
      </c>
      <c r="P9" s="56" t="s">
        <v>68</v>
      </c>
      <c r="R9" s="57" t="s">
        <v>174</v>
      </c>
      <c r="S9" s="56" t="s">
        <v>77</v>
      </c>
      <c r="T9" s="56" t="s">
        <v>54</v>
      </c>
      <c r="U9" s="50"/>
      <c r="V9" s="76" t="s">
        <v>133</v>
      </c>
      <c r="W9" s="56" t="s">
        <v>96</v>
      </c>
      <c r="X9" s="61" t="s">
        <v>52</v>
      </c>
      <c r="Y9" s="50"/>
      <c r="AC9" s="56" t="s">
        <v>57</v>
      </c>
    </row>
    <row r="10" spans="1:35" ht="27.75" customHeight="1">
      <c r="A10" s="106" t="s">
        <v>12</v>
      </c>
      <c r="B10" s="4">
        <v>1</v>
      </c>
      <c r="C10" s="4"/>
      <c r="D10" s="4"/>
      <c r="E10" s="4"/>
      <c r="F10" s="7">
        <v>1</v>
      </c>
      <c r="G10" s="131">
        <v>2</v>
      </c>
      <c r="H10" s="4">
        <v>1</v>
      </c>
      <c r="I10" s="4">
        <v>1</v>
      </c>
      <c r="J10" s="4"/>
      <c r="K10" s="7">
        <v>4</v>
      </c>
      <c r="L10" s="97">
        <f t="shared" si="0"/>
        <v>5</v>
      </c>
      <c r="M10" s="49">
        <v>5</v>
      </c>
      <c r="R10" s="58" t="s">
        <v>175</v>
      </c>
      <c r="S10" s="56" t="s">
        <v>80</v>
      </c>
      <c r="T10" s="56" t="s">
        <v>56</v>
      </c>
      <c r="U10" s="50"/>
      <c r="W10" s="56" t="s">
        <v>107</v>
      </c>
      <c r="X10" s="52" t="s">
        <v>156</v>
      </c>
      <c r="Y10" s="50"/>
    </row>
    <row r="11" spans="1:35" ht="28.5" customHeight="1" thickBot="1">
      <c r="A11" s="107" t="s">
        <v>6</v>
      </c>
      <c r="B11" s="28">
        <v>16</v>
      </c>
      <c r="C11" s="29">
        <v>2</v>
      </c>
      <c r="D11" s="29">
        <v>32</v>
      </c>
      <c r="E11" s="29">
        <v>3</v>
      </c>
      <c r="F11" s="21">
        <v>53</v>
      </c>
      <c r="G11" s="28">
        <v>24</v>
      </c>
      <c r="H11" s="29">
        <v>2</v>
      </c>
      <c r="I11" s="29">
        <v>6</v>
      </c>
      <c r="J11" s="29">
        <v>1</v>
      </c>
      <c r="K11" s="21">
        <v>33</v>
      </c>
      <c r="L11" s="97">
        <f t="shared" si="0"/>
        <v>86</v>
      </c>
      <c r="M11" s="49">
        <v>6</v>
      </c>
      <c r="R11" s="58" t="s">
        <v>176</v>
      </c>
      <c r="S11" s="56" t="s">
        <v>83</v>
      </c>
      <c r="T11" s="56" t="s">
        <v>59</v>
      </c>
      <c r="U11" s="50"/>
      <c r="V11" s="50"/>
      <c r="W11" s="56" t="s">
        <v>108</v>
      </c>
    </row>
    <row r="12" spans="1:35" ht="25.5" customHeight="1" thickBot="1">
      <c r="A12" s="108" t="s">
        <v>19</v>
      </c>
      <c r="B12" s="150">
        <v>18</v>
      </c>
      <c r="C12" s="151"/>
      <c r="D12" s="150">
        <v>35</v>
      </c>
      <c r="E12" s="151"/>
      <c r="F12" s="36">
        <v>53</v>
      </c>
      <c r="G12" s="152">
        <v>26</v>
      </c>
      <c r="H12" s="151"/>
      <c r="I12" s="150">
        <v>7</v>
      </c>
      <c r="J12" s="151"/>
      <c r="K12" s="36">
        <v>33</v>
      </c>
      <c r="L12" s="115">
        <f t="shared" si="0"/>
        <v>86</v>
      </c>
      <c r="M12" s="49">
        <v>7</v>
      </c>
      <c r="R12" s="57" t="s">
        <v>95</v>
      </c>
      <c r="S12" s="55" t="s">
        <v>85</v>
      </c>
      <c r="T12" s="56" t="s">
        <v>60</v>
      </c>
      <c r="U12" s="50"/>
      <c r="V12" s="50"/>
      <c r="W12" s="56" t="s">
        <v>110</v>
      </c>
    </row>
    <row r="13" spans="1:35" ht="24" customHeight="1" thickTop="1" thickBot="1">
      <c r="A13" s="103" t="s">
        <v>193</v>
      </c>
      <c r="B13" s="136">
        <f>B11+D11</f>
        <v>48</v>
      </c>
      <c r="C13" s="138"/>
      <c r="D13" s="18"/>
      <c r="E13" s="18"/>
      <c r="F13" s="20"/>
      <c r="G13" s="136">
        <f>G11+I11</f>
        <v>30</v>
      </c>
      <c r="H13" s="138"/>
      <c r="I13" s="18"/>
      <c r="J13" s="35"/>
      <c r="K13" s="137">
        <v>78</v>
      </c>
      <c r="L13" s="98"/>
      <c r="M13" s="49">
        <v>8</v>
      </c>
      <c r="R13" s="57" t="s">
        <v>100</v>
      </c>
      <c r="S13" s="56" t="s">
        <v>86</v>
      </c>
      <c r="T13" s="56" t="s">
        <v>63</v>
      </c>
      <c r="U13" s="50"/>
      <c r="V13" s="50"/>
      <c r="W13" s="56" t="s">
        <v>111</v>
      </c>
    </row>
    <row r="14" spans="1:35" ht="24" customHeight="1" thickTop="1" thickBot="1">
      <c r="A14" s="109" t="s">
        <v>14</v>
      </c>
      <c r="B14" s="11"/>
      <c r="C14" s="11"/>
      <c r="D14" s="11"/>
      <c r="E14" s="11"/>
      <c r="F14" s="39"/>
      <c r="G14" s="26"/>
      <c r="H14" s="11">
        <v>3</v>
      </c>
      <c r="I14" s="11"/>
      <c r="J14" s="11">
        <v>1</v>
      </c>
      <c r="K14" s="40">
        <v>4</v>
      </c>
      <c r="L14" s="99">
        <v>4</v>
      </c>
      <c r="M14" s="49">
        <v>9</v>
      </c>
      <c r="R14" s="57" t="s">
        <v>97</v>
      </c>
      <c r="S14" s="55" t="s">
        <v>90</v>
      </c>
      <c r="T14" s="56" t="s">
        <v>64</v>
      </c>
      <c r="U14" s="50"/>
      <c r="V14" s="50"/>
      <c r="W14" s="56" t="s">
        <v>112</v>
      </c>
    </row>
    <row r="15" spans="1:35" ht="24" customHeight="1" thickTop="1" thickBot="1">
      <c r="A15" s="110" t="s">
        <v>13</v>
      </c>
      <c r="B15" s="111"/>
      <c r="C15" s="112"/>
      <c r="D15" s="112"/>
      <c r="E15" s="112"/>
      <c r="F15" s="113"/>
      <c r="G15" s="112"/>
      <c r="H15" s="112"/>
      <c r="I15" s="112"/>
      <c r="J15" s="112"/>
      <c r="K15" s="114">
        <v>90</v>
      </c>
      <c r="L15" s="100">
        <f>SUM(L6:L10)+L14</f>
        <v>90</v>
      </c>
      <c r="M15" s="49">
        <v>10</v>
      </c>
      <c r="R15" s="58" t="s">
        <v>88</v>
      </c>
      <c r="S15" s="55" t="s">
        <v>188</v>
      </c>
      <c r="T15" s="56" t="s">
        <v>65</v>
      </c>
      <c r="U15" s="50"/>
      <c r="V15" s="50"/>
      <c r="W15" s="56" t="s">
        <v>113</v>
      </c>
    </row>
    <row r="16" spans="1:35" ht="26.25" customHeight="1" thickTop="1">
      <c r="A16" s="1" t="s">
        <v>183</v>
      </c>
      <c r="M16" s="49">
        <v>11</v>
      </c>
      <c r="R16" s="85"/>
      <c r="S16" s="56" t="s">
        <v>189</v>
      </c>
      <c r="T16" s="56" t="s">
        <v>67</v>
      </c>
      <c r="U16" s="50"/>
      <c r="V16" s="50"/>
      <c r="W16" s="52" t="s">
        <v>116</v>
      </c>
    </row>
    <row r="17" spans="1:36" s="45" customFormat="1" ht="22.5">
      <c r="A17" s="47" t="s">
        <v>182</v>
      </c>
      <c r="M17" s="49">
        <v>12</v>
      </c>
      <c r="N17" s="49"/>
      <c r="O17" s="49"/>
      <c r="P17" s="49"/>
      <c r="Q17" s="49"/>
      <c r="R17" s="49"/>
      <c r="S17" s="55" t="s">
        <v>98</v>
      </c>
      <c r="T17" s="56" t="s">
        <v>62</v>
      </c>
      <c r="U17" s="50"/>
      <c r="V17" s="50"/>
      <c r="W17" s="66" t="s">
        <v>117</v>
      </c>
      <c r="X17" s="49"/>
      <c r="Y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</row>
    <row r="18" spans="1:36">
      <c r="A18" s="1" t="s">
        <v>187</v>
      </c>
      <c r="M18" s="49">
        <v>13</v>
      </c>
      <c r="S18" s="56" t="s">
        <v>101</v>
      </c>
      <c r="U18" s="50"/>
      <c r="V18" s="50"/>
      <c r="W18" s="78" t="s">
        <v>135</v>
      </c>
    </row>
    <row r="19" spans="1:36" ht="21.75" customHeight="1">
      <c r="A19" s="86" t="s">
        <v>148</v>
      </c>
      <c r="B19" s="43" t="s">
        <v>2</v>
      </c>
      <c r="C19" s="43" t="s">
        <v>5</v>
      </c>
      <c r="D19" s="43" t="s">
        <v>6</v>
      </c>
      <c r="H19" s="1" t="s">
        <v>162</v>
      </c>
      <c r="M19" s="49">
        <v>14</v>
      </c>
      <c r="S19" s="56" t="s">
        <v>102</v>
      </c>
      <c r="W19" s="56" t="s">
        <v>163</v>
      </c>
      <c r="AD19" s="62"/>
      <c r="AE19" s="62"/>
      <c r="AF19" s="62"/>
    </row>
    <row r="20" spans="1:36" ht="24" customHeight="1">
      <c r="A20" s="82" t="s">
        <v>22</v>
      </c>
      <c r="B20" s="82">
        <v>260</v>
      </c>
      <c r="C20" s="82">
        <v>344</v>
      </c>
      <c r="D20" s="82">
        <v>604</v>
      </c>
      <c r="I20" s="1" t="s">
        <v>16</v>
      </c>
      <c r="M20" s="49">
        <v>15</v>
      </c>
      <c r="S20" s="60" t="s">
        <v>179</v>
      </c>
      <c r="W20" s="52" t="s">
        <v>184</v>
      </c>
      <c r="AD20" s="62"/>
      <c r="AE20" s="50"/>
      <c r="AF20" s="62"/>
    </row>
    <row r="21" spans="1:36" ht="24.75" customHeight="1">
      <c r="A21" s="82" t="s">
        <v>23</v>
      </c>
      <c r="B21" s="82">
        <v>235</v>
      </c>
      <c r="C21" s="82">
        <v>360</v>
      </c>
      <c r="D21" s="82">
        <v>595</v>
      </c>
      <c r="I21" s="1" t="s">
        <v>17</v>
      </c>
      <c r="M21" s="49">
        <v>16</v>
      </c>
      <c r="S21" s="56" t="s">
        <v>104</v>
      </c>
      <c r="W21" s="52" t="s">
        <v>118</v>
      </c>
      <c r="AD21" s="62"/>
      <c r="AE21" s="62"/>
      <c r="AF21" s="62"/>
    </row>
    <row r="22" spans="1:36" ht="24.75" customHeight="1">
      <c r="A22" s="83" t="s">
        <v>6</v>
      </c>
      <c r="B22" s="82">
        <f>SUM(B20:B21)</f>
        <v>495</v>
      </c>
      <c r="C22" s="82">
        <f>SUM(C20:C21)</f>
        <v>704</v>
      </c>
      <c r="D22" s="84">
        <f>SUM(D20:D21)</f>
        <v>1199</v>
      </c>
      <c r="I22" s="146">
        <v>242106</v>
      </c>
      <c r="J22" s="146"/>
      <c r="M22" s="49">
        <v>17</v>
      </c>
      <c r="S22" s="56" t="s">
        <v>106</v>
      </c>
      <c r="AJ22" s="63" t="s">
        <v>127</v>
      </c>
    </row>
    <row r="23" spans="1:36" ht="24.75" customHeight="1">
      <c r="A23" s="117"/>
      <c r="B23" s="118"/>
      <c r="C23" s="118"/>
      <c r="D23" s="119"/>
      <c r="I23" s="129"/>
      <c r="J23" s="129"/>
      <c r="M23" s="49">
        <v>18</v>
      </c>
      <c r="S23" s="56" t="s">
        <v>109</v>
      </c>
      <c r="W23" s="62"/>
      <c r="AJ23" s="63"/>
    </row>
    <row r="24" spans="1:36" ht="24.75" customHeight="1" thickBot="1">
      <c r="A24" s="117"/>
      <c r="B24" s="118"/>
      <c r="C24" s="118"/>
      <c r="D24" s="119"/>
      <c r="I24" s="129"/>
      <c r="J24" s="129"/>
      <c r="M24" s="49">
        <v>19</v>
      </c>
      <c r="S24" s="52" t="s">
        <v>190</v>
      </c>
      <c r="W24" s="62"/>
      <c r="AJ24" s="63"/>
    </row>
    <row r="25" spans="1:36" ht="36" thickTop="1" thickBot="1">
      <c r="M25" s="71" t="s">
        <v>0</v>
      </c>
      <c r="N25" s="59">
        <v>2</v>
      </c>
      <c r="O25" s="64">
        <v>0</v>
      </c>
      <c r="P25" s="64">
        <v>4</v>
      </c>
      <c r="Q25" s="65">
        <v>0</v>
      </c>
      <c r="R25" s="59">
        <v>10</v>
      </c>
      <c r="S25" s="64">
        <v>18</v>
      </c>
      <c r="T25" s="64">
        <v>12</v>
      </c>
      <c r="U25" s="65">
        <v>1</v>
      </c>
      <c r="V25" s="59">
        <v>4</v>
      </c>
      <c r="W25" s="64">
        <v>17</v>
      </c>
      <c r="X25" s="64">
        <v>5</v>
      </c>
      <c r="Y25" s="65">
        <v>1</v>
      </c>
      <c r="Z25" s="59">
        <v>1</v>
      </c>
      <c r="AA25" s="64">
        <v>0</v>
      </c>
      <c r="AB25" s="64">
        <v>2</v>
      </c>
      <c r="AC25" s="65">
        <v>4</v>
      </c>
      <c r="AD25" s="59">
        <v>1</v>
      </c>
      <c r="AE25" s="65">
        <v>0</v>
      </c>
      <c r="AF25" s="59">
        <v>3</v>
      </c>
      <c r="AG25" s="65">
        <v>1</v>
      </c>
      <c r="AH25" s="59">
        <v>3</v>
      </c>
      <c r="AI25" s="64">
        <v>1</v>
      </c>
      <c r="AJ25" s="67">
        <f>SUM(N25:AI25)</f>
        <v>90</v>
      </c>
    </row>
    <row r="26" spans="1:36" ht="25.5" thickTop="1">
      <c r="M26" s="49" t="s">
        <v>128</v>
      </c>
      <c r="N26" s="59"/>
      <c r="O26" s="64"/>
      <c r="P26" s="64"/>
      <c r="Q26" s="65">
        <f>SUM(N25:Q25)</f>
        <v>6</v>
      </c>
    </row>
    <row r="27" spans="1:36">
      <c r="M27" s="49" t="s">
        <v>9</v>
      </c>
      <c r="R27" s="59"/>
      <c r="S27" s="64"/>
      <c r="T27" s="64"/>
      <c r="U27" s="65">
        <f>SUM(R25:U25)</f>
        <v>41</v>
      </c>
    </row>
    <row r="28" spans="1:36">
      <c r="M28" s="49" t="s">
        <v>10</v>
      </c>
      <c r="V28" s="59"/>
      <c r="W28" s="64"/>
      <c r="X28" s="64"/>
      <c r="Y28" s="65">
        <f>SUM(V25:Y25)</f>
        <v>27</v>
      </c>
    </row>
    <row r="29" spans="1:36">
      <c r="M29" s="49" t="s">
        <v>11</v>
      </c>
      <c r="Z29" s="59"/>
      <c r="AA29" s="64"/>
      <c r="AB29" s="64"/>
      <c r="AC29" s="65">
        <f>SUM(Z25:AC25)</f>
        <v>7</v>
      </c>
    </row>
    <row r="30" spans="1:36">
      <c r="M30" s="49" t="s">
        <v>129</v>
      </c>
      <c r="AD30" s="59"/>
      <c r="AE30" s="65">
        <f>SUM(AD25:AE25)</f>
        <v>1</v>
      </c>
    </row>
    <row r="31" spans="1:36">
      <c r="M31" s="49" t="s">
        <v>38</v>
      </c>
      <c r="AF31" s="59"/>
      <c r="AG31" s="65">
        <f>SUM(AF25:AG25)</f>
        <v>4</v>
      </c>
    </row>
    <row r="32" spans="1:36" ht="25.5" thickBot="1">
      <c r="M32" s="49" t="s">
        <v>14</v>
      </c>
      <c r="AH32" s="59"/>
      <c r="AI32" s="65">
        <f>SUM(AH25:AI25)</f>
        <v>4</v>
      </c>
    </row>
    <row r="33" spans="14:17" ht="33" thickTop="1" thickBot="1">
      <c r="N33" s="68" t="s">
        <v>6</v>
      </c>
      <c r="P33" s="70">
        <f>SUM(Q26+U27+Y28+AC29+AE30+AG31+AI32)</f>
        <v>90</v>
      </c>
      <c r="Q33" s="69" t="s">
        <v>130</v>
      </c>
    </row>
    <row r="34" spans="14:17" ht="25.5" thickTop="1"/>
  </sheetData>
  <mergeCells count="29">
    <mergeCell ref="I22:J22"/>
    <mergeCell ref="AF4:AG4"/>
    <mergeCell ref="AH4:AI4"/>
    <mergeCell ref="B12:C12"/>
    <mergeCell ref="D12:E12"/>
    <mergeCell ref="G12:H12"/>
    <mergeCell ref="I12:J12"/>
    <mergeCell ref="T4:U4"/>
    <mergeCell ref="V4:W4"/>
    <mergeCell ref="X4:Y4"/>
    <mergeCell ref="Z4:AA4"/>
    <mergeCell ref="AB4:AC4"/>
    <mergeCell ref="AD4:AE4"/>
    <mergeCell ref="Z3:AC3"/>
    <mergeCell ref="AD3:AE3"/>
    <mergeCell ref="AF3:AG3"/>
    <mergeCell ref="B4:C4"/>
    <mergeCell ref="D4:E4"/>
    <mergeCell ref="G4:H4"/>
    <mergeCell ref="I4:J4"/>
    <mergeCell ref="N4:O4"/>
    <mergeCell ref="P4:Q4"/>
    <mergeCell ref="R4:S4"/>
    <mergeCell ref="V3:Y3"/>
    <mergeCell ref="A1:L1"/>
    <mergeCell ref="B3:E3"/>
    <mergeCell ref="G3:J3"/>
    <mergeCell ref="N3:Q3"/>
    <mergeCell ref="R3:U3"/>
  </mergeCells>
  <pageMargins left="0.33" right="0.27" top="0.41" bottom="0.21" header="0.3" footer="0.18"/>
  <pageSetup paperSize="9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33"/>
  <sheetViews>
    <sheetView topLeftCell="A2" zoomScale="70" zoomScaleNormal="70" workbookViewId="0">
      <selection activeCell="AJ30" sqref="AJ30"/>
    </sheetView>
  </sheetViews>
  <sheetFormatPr defaultRowHeight="24.75"/>
  <cols>
    <col min="1" max="1" width="19.5" style="1" customWidth="1"/>
    <col min="2" max="2" width="9" style="1"/>
    <col min="3" max="3" width="10.125" style="1" customWidth="1"/>
    <col min="4" max="4" width="9" style="1"/>
    <col min="5" max="5" width="10.125" style="1" customWidth="1"/>
    <col min="6" max="7" width="9" style="1"/>
    <col min="8" max="8" width="10.375" style="1" customWidth="1"/>
    <col min="9" max="9" width="16" style="1" bestFit="1" customWidth="1"/>
    <col min="10" max="10" width="10.875" style="1" customWidth="1"/>
    <col min="11" max="11" width="9" style="1"/>
    <col min="12" max="12" width="10.375" style="1" customWidth="1"/>
    <col min="13" max="13" width="14.25" style="49" customWidth="1"/>
    <col min="14" max="14" width="11.875" style="49" customWidth="1"/>
    <col min="15" max="15" width="4.5" style="49" customWidth="1"/>
    <col min="16" max="16" width="17.375" style="49" customWidth="1"/>
    <col min="17" max="17" width="4.5" style="49" customWidth="1"/>
    <col min="18" max="18" width="17.875" style="49" customWidth="1"/>
    <col min="19" max="19" width="18.375" style="49" customWidth="1"/>
    <col min="20" max="20" width="17.875" style="49" customWidth="1"/>
    <col min="21" max="21" width="16" style="49" customWidth="1"/>
    <col min="22" max="22" width="15.25" style="49" customWidth="1"/>
    <col min="23" max="24" width="18.375" style="49" customWidth="1"/>
    <col min="25" max="25" width="15.625" style="49" customWidth="1"/>
    <col min="26" max="26" width="11.875" style="49" customWidth="1"/>
    <col min="27" max="27" width="3.625" style="49" customWidth="1"/>
    <col min="28" max="28" width="14.875" style="49" customWidth="1"/>
    <col min="29" max="29" width="19.125" style="49" customWidth="1"/>
    <col min="30" max="30" width="10.375" style="49" customWidth="1"/>
    <col min="31" max="31" width="3.875" style="49" customWidth="1"/>
    <col min="32" max="33" width="13.125" style="49" customWidth="1"/>
    <col min="34" max="34" width="16.875" style="49" customWidth="1"/>
    <col min="35" max="35" width="13.375" style="49" customWidth="1"/>
    <col min="36" max="36" width="9" style="49"/>
    <col min="37" max="16384" width="9" style="1"/>
  </cols>
  <sheetData>
    <row r="1" spans="1:35">
      <c r="A1" s="159" t="s">
        <v>173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35" ht="7.5" customHeight="1" thickBot="1"/>
    <row r="3" spans="1:35" ht="25.5" thickTop="1">
      <c r="A3" s="101"/>
      <c r="B3" s="160" t="s">
        <v>1</v>
      </c>
      <c r="C3" s="161"/>
      <c r="D3" s="161"/>
      <c r="E3" s="162"/>
      <c r="F3" s="102"/>
      <c r="G3" s="163" t="s">
        <v>7</v>
      </c>
      <c r="H3" s="164"/>
      <c r="I3" s="164"/>
      <c r="J3" s="165"/>
      <c r="K3" s="102"/>
      <c r="L3" s="93"/>
      <c r="N3" s="153" t="s">
        <v>8</v>
      </c>
      <c r="O3" s="153"/>
      <c r="P3" s="153"/>
      <c r="Q3" s="153"/>
      <c r="R3" s="153" t="s">
        <v>9</v>
      </c>
      <c r="S3" s="153"/>
      <c r="T3" s="153"/>
      <c r="U3" s="153"/>
      <c r="V3" s="153" t="s">
        <v>10</v>
      </c>
      <c r="W3" s="153"/>
      <c r="X3" s="153"/>
      <c r="Y3" s="153"/>
      <c r="Z3" s="153" t="s">
        <v>36</v>
      </c>
      <c r="AA3" s="153"/>
      <c r="AB3" s="153"/>
      <c r="AC3" s="153"/>
      <c r="AD3" s="153" t="s">
        <v>37</v>
      </c>
      <c r="AE3" s="153"/>
      <c r="AF3" s="153" t="s">
        <v>38</v>
      </c>
      <c r="AG3" s="153"/>
      <c r="AH3" s="53"/>
      <c r="AI3" s="54"/>
    </row>
    <row r="4" spans="1:35">
      <c r="A4" s="103" t="s">
        <v>0</v>
      </c>
      <c r="B4" s="154" t="s">
        <v>2</v>
      </c>
      <c r="C4" s="155"/>
      <c r="D4" s="156" t="s">
        <v>5</v>
      </c>
      <c r="E4" s="157"/>
      <c r="F4" s="5" t="s">
        <v>6</v>
      </c>
      <c r="G4" s="158" t="s">
        <v>2</v>
      </c>
      <c r="H4" s="155"/>
      <c r="I4" s="156" t="s">
        <v>5</v>
      </c>
      <c r="J4" s="157"/>
      <c r="K4" s="5" t="s">
        <v>6</v>
      </c>
      <c r="L4" s="94" t="s">
        <v>6</v>
      </c>
      <c r="N4" s="153" t="s">
        <v>1</v>
      </c>
      <c r="O4" s="153"/>
      <c r="P4" s="153" t="s">
        <v>7</v>
      </c>
      <c r="Q4" s="153"/>
      <c r="R4" s="153" t="s">
        <v>1</v>
      </c>
      <c r="S4" s="153"/>
      <c r="T4" s="153" t="s">
        <v>7</v>
      </c>
      <c r="U4" s="153"/>
      <c r="V4" s="153" t="s">
        <v>1</v>
      </c>
      <c r="W4" s="153"/>
      <c r="X4" s="153" t="s">
        <v>7</v>
      </c>
      <c r="Y4" s="153"/>
      <c r="Z4" s="153" t="s">
        <v>1</v>
      </c>
      <c r="AA4" s="153"/>
      <c r="AB4" s="153" t="s">
        <v>7</v>
      </c>
      <c r="AC4" s="153"/>
      <c r="AD4" s="153" t="s">
        <v>1</v>
      </c>
      <c r="AE4" s="153"/>
      <c r="AF4" s="147" t="s">
        <v>7</v>
      </c>
      <c r="AG4" s="147"/>
      <c r="AH4" s="148" t="s">
        <v>14</v>
      </c>
      <c r="AI4" s="149"/>
    </row>
    <row r="5" spans="1:35" ht="25.5" thickBot="1">
      <c r="A5" s="104"/>
      <c r="B5" s="9" t="s">
        <v>3</v>
      </c>
      <c r="C5" s="9" t="s">
        <v>4</v>
      </c>
      <c r="D5" s="9" t="s">
        <v>3</v>
      </c>
      <c r="E5" s="9" t="s">
        <v>4</v>
      </c>
      <c r="F5" s="32"/>
      <c r="G5" s="10" t="s">
        <v>3</v>
      </c>
      <c r="H5" s="9" t="s">
        <v>4</v>
      </c>
      <c r="I5" s="9" t="s">
        <v>3</v>
      </c>
      <c r="J5" s="9" t="s">
        <v>4</v>
      </c>
      <c r="K5" s="32"/>
      <c r="L5" s="95" t="s">
        <v>161</v>
      </c>
      <c r="N5" s="127" t="s">
        <v>120</v>
      </c>
      <c r="O5" s="127" t="s">
        <v>119</v>
      </c>
      <c r="P5" s="127" t="s">
        <v>120</v>
      </c>
      <c r="Q5" s="127" t="s">
        <v>119</v>
      </c>
      <c r="R5" s="127" t="s">
        <v>120</v>
      </c>
      <c r="S5" s="127" t="s">
        <v>119</v>
      </c>
      <c r="T5" s="127" t="s">
        <v>120</v>
      </c>
      <c r="U5" s="127" t="s">
        <v>119</v>
      </c>
      <c r="V5" s="127" t="s">
        <v>120</v>
      </c>
      <c r="W5" s="127" t="s">
        <v>119</v>
      </c>
      <c r="X5" s="127" t="s">
        <v>120</v>
      </c>
      <c r="Y5" s="127" t="s">
        <v>119</v>
      </c>
      <c r="Z5" s="127" t="s">
        <v>120</v>
      </c>
      <c r="AA5" s="127" t="s">
        <v>119</v>
      </c>
      <c r="AB5" s="127" t="s">
        <v>120</v>
      </c>
      <c r="AC5" s="127" t="s">
        <v>119</v>
      </c>
      <c r="AD5" s="127" t="s">
        <v>120</v>
      </c>
      <c r="AE5" s="127" t="s">
        <v>119</v>
      </c>
      <c r="AF5" s="127" t="s">
        <v>120</v>
      </c>
      <c r="AG5" s="127" t="s">
        <v>119</v>
      </c>
      <c r="AH5" s="127" t="s">
        <v>2</v>
      </c>
      <c r="AI5" s="127" t="s">
        <v>5</v>
      </c>
    </row>
    <row r="6" spans="1:35" ht="29.25" customHeight="1" thickTop="1">
      <c r="A6" s="105" t="s">
        <v>8</v>
      </c>
      <c r="B6" s="2">
        <v>1</v>
      </c>
      <c r="C6" s="2">
        <v>1</v>
      </c>
      <c r="D6" s="2"/>
      <c r="E6" s="2"/>
      <c r="F6" s="6">
        <v>2</v>
      </c>
      <c r="G6" s="24">
        <v>4</v>
      </c>
      <c r="H6" s="2"/>
      <c r="I6" s="2"/>
      <c r="J6" s="2"/>
      <c r="K6" s="6">
        <v>4</v>
      </c>
      <c r="L6" s="96">
        <f>F6+K6</f>
        <v>6</v>
      </c>
      <c r="M6" s="49">
        <v>1</v>
      </c>
      <c r="N6" s="56" t="s">
        <v>121</v>
      </c>
      <c r="O6" s="52">
        <v>0</v>
      </c>
      <c r="P6" s="50" t="s">
        <v>50</v>
      </c>
      <c r="Q6" s="52">
        <v>0</v>
      </c>
      <c r="R6" s="50" t="s">
        <v>73</v>
      </c>
      <c r="S6" s="56" t="s">
        <v>82</v>
      </c>
      <c r="T6" s="56" t="s">
        <v>42</v>
      </c>
      <c r="U6" s="57" t="s">
        <v>66</v>
      </c>
      <c r="V6" s="52" t="s">
        <v>114</v>
      </c>
      <c r="W6" s="55" t="s">
        <v>94</v>
      </c>
      <c r="X6" s="61" t="s">
        <v>40</v>
      </c>
      <c r="Y6" s="56" t="s">
        <v>157</v>
      </c>
      <c r="Z6" s="56" t="s">
        <v>124</v>
      </c>
      <c r="AA6" s="56">
        <v>0</v>
      </c>
      <c r="AB6" s="56" t="s">
        <v>45</v>
      </c>
      <c r="AC6" s="56" t="s">
        <v>58</v>
      </c>
      <c r="AD6" s="56" t="s">
        <v>122</v>
      </c>
      <c r="AE6" s="59">
        <v>0</v>
      </c>
      <c r="AF6" s="56" t="s">
        <v>125</v>
      </c>
      <c r="AG6" s="56" t="s">
        <v>53</v>
      </c>
      <c r="AH6" s="56" t="s">
        <v>70</v>
      </c>
      <c r="AI6" s="56" t="s">
        <v>126</v>
      </c>
    </row>
    <row r="7" spans="1:35" ht="28.5" customHeight="1">
      <c r="A7" s="106" t="s">
        <v>9</v>
      </c>
      <c r="B7" s="4">
        <v>9</v>
      </c>
      <c r="C7" s="4">
        <v>1</v>
      </c>
      <c r="D7" s="4">
        <v>17</v>
      </c>
      <c r="E7" s="4">
        <v>1</v>
      </c>
      <c r="F7" s="7">
        <v>28</v>
      </c>
      <c r="G7" s="128">
        <v>12</v>
      </c>
      <c r="H7" s="4"/>
      <c r="I7" s="4">
        <v>1</v>
      </c>
      <c r="J7" s="4"/>
      <c r="K7" s="7">
        <v>13</v>
      </c>
      <c r="L7" s="97">
        <f t="shared" ref="L7:L12" si="0">F7+K7</f>
        <v>41</v>
      </c>
      <c r="M7" s="49">
        <v>2</v>
      </c>
      <c r="N7" s="52" t="s">
        <v>164</v>
      </c>
      <c r="P7" s="56" t="s">
        <v>61</v>
      </c>
      <c r="R7" s="57" t="s">
        <v>177</v>
      </c>
      <c r="S7" s="56" t="s">
        <v>81</v>
      </c>
      <c r="T7" s="56" t="s">
        <v>43</v>
      </c>
      <c r="U7" s="50"/>
      <c r="V7" s="58" t="s">
        <v>131</v>
      </c>
      <c r="W7" s="56" t="s">
        <v>74</v>
      </c>
      <c r="X7" s="61" t="s">
        <v>41</v>
      </c>
      <c r="Y7" s="50"/>
      <c r="AB7" s="56" t="s">
        <v>46</v>
      </c>
      <c r="AC7" s="56" t="s">
        <v>72</v>
      </c>
      <c r="AF7" s="56" t="s">
        <v>49</v>
      </c>
      <c r="AH7" s="56" t="s">
        <v>71</v>
      </c>
    </row>
    <row r="8" spans="1:35" ht="27" customHeight="1">
      <c r="A8" s="106" t="s">
        <v>10</v>
      </c>
      <c r="B8" s="132" t="s">
        <v>180</v>
      </c>
      <c r="C8" s="4">
        <v>2</v>
      </c>
      <c r="D8" s="133" t="s">
        <v>181</v>
      </c>
      <c r="E8" s="4">
        <v>8</v>
      </c>
      <c r="F8" s="7">
        <v>21</v>
      </c>
      <c r="G8" s="128">
        <v>4</v>
      </c>
      <c r="H8" s="4">
        <v>1</v>
      </c>
      <c r="I8" s="4"/>
      <c r="J8" s="4">
        <v>1</v>
      </c>
      <c r="K8" s="7">
        <v>6</v>
      </c>
      <c r="L8" s="97">
        <f t="shared" si="0"/>
        <v>27</v>
      </c>
      <c r="M8" s="49">
        <v>3</v>
      </c>
      <c r="P8" s="56" t="s">
        <v>55</v>
      </c>
      <c r="R8" s="57" t="s">
        <v>78</v>
      </c>
      <c r="S8" s="56" t="s">
        <v>75</v>
      </c>
      <c r="T8" s="56" t="s">
        <v>51</v>
      </c>
      <c r="U8" s="50"/>
      <c r="V8" s="56" t="s">
        <v>149</v>
      </c>
      <c r="W8" s="55" t="s">
        <v>123</v>
      </c>
      <c r="X8" s="61" t="s">
        <v>47</v>
      </c>
      <c r="Y8" s="50"/>
      <c r="AC8" s="56" t="s">
        <v>44</v>
      </c>
      <c r="AF8" s="56" t="s">
        <v>48</v>
      </c>
      <c r="AH8" s="52" t="s">
        <v>150</v>
      </c>
    </row>
    <row r="9" spans="1:35" ht="25.5" customHeight="1">
      <c r="A9" s="106" t="s">
        <v>11</v>
      </c>
      <c r="B9" s="4">
        <v>1</v>
      </c>
      <c r="C9" s="4"/>
      <c r="D9" s="4"/>
      <c r="E9" s="4"/>
      <c r="F9" s="7">
        <v>1</v>
      </c>
      <c r="G9" s="128">
        <v>2</v>
      </c>
      <c r="H9" s="4"/>
      <c r="I9" s="4">
        <v>4</v>
      </c>
      <c r="J9" s="4"/>
      <c r="K9" s="7">
        <v>6</v>
      </c>
      <c r="L9" s="97">
        <f t="shared" si="0"/>
        <v>7</v>
      </c>
      <c r="M9" s="49">
        <v>4</v>
      </c>
      <c r="P9" s="56" t="s">
        <v>68</v>
      </c>
      <c r="R9" s="57" t="s">
        <v>174</v>
      </c>
      <c r="S9" s="56" t="s">
        <v>77</v>
      </c>
      <c r="T9" s="56" t="s">
        <v>54</v>
      </c>
      <c r="U9" s="50"/>
      <c r="V9" s="76" t="s">
        <v>133</v>
      </c>
      <c r="W9" s="56" t="s">
        <v>96</v>
      </c>
      <c r="X9" s="61" t="s">
        <v>52</v>
      </c>
      <c r="Y9" s="50"/>
      <c r="AC9" s="56" t="s">
        <v>57</v>
      </c>
    </row>
    <row r="10" spans="1:35" ht="27.75" customHeight="1">
      <c r="A10" s="106" t="s">
        <v>12</v>
      </c>
      <c r="B10" s="4">
        <v>1</v>
      </c>
      <c r="C10" s="4"/>
      <c r="D10" s="4"/>
      <c r="E10" s="4"/>
      <c r="F10" s="7">
        <v>1</v>
      </c>
      <c r="G10" s="128">
        <v>2</v>
      </c>
      <c r="H10" s="4">
        <v>1</v>
      </c>
      <c r="I10" s="4">
        <v>1</v>
      </c>
      <c r="J10" s="4"/>
      <c r="K10" s="7">
        <v>4</v>
      </c>
      <c r="L10" s="97">
        <f t="shared" si="0"/>
        <v>5</v>
      </c>
      <c r="M10" s="49">
        <v>5</v>
      </c>
      <c r="R10" s="58" t="s">
        <v>175</v>
      </c>
      <c r="S10" s="56" t="s">
        <v>80</v>
      </c>
      <c r="T10" s="56" t="s">
        <v>56</v>
      </c>
      <c r="U10" s="50"/>
      <c r="W10" s="56" t="s">
        <v>107</v>
      </c>
      <c r="X10" s="52" t="s">
        <v>156</v>
      </c>
      <c r="Y10" s="50"/>
    </row>
    <row r="11" spans="1:35" ht="28.5" customHeight="1" thickBot="1">
      <c r="A11" s="107" t="s">
        <v>6</v>
      </c>
      <c r="B11" s="28">
        <v>14</v>
      </c>
      <c r="C11" s="29">
        <v>4</v>
      </c>
      <c r="D11" s="29">
        <v>26</v>
      </c>
      <c r="E11" s="29">
        <v>9</v>
      </c>
      <c r="F11" s="21">
        <v>53</v>
      </c>
      <c r="G11" s="28">
        <v>24</v>
      </c>
      <c r="H11" s="29">
        <v>2</v>
      </c>
      <c r="I11" s="29">
        <v>6</v>
      </c>
      <c r="J11" s="29">
        <v>1</v>
      </c>
      <c r="K11" s="21">
        <v>33</v>
      </c>
      <c r="L11" s="97">
        <f t="shared" si="0"/>
        <v>86</v>
      </c>
      <c r="M11" s="49">
        <v>6</v>
      </c>
      <c r="R11" s="58" t="s">
        <v>176</v>
      </c>
      <c r="S11" s="56" t="s">
        <v>83</v>
      </c>
      <c r="T11" s="56" t="s">
        <v>59</v>
      </c>
      <c r="U11" s="50"/>
      <c r="V11" s="50"/>
      <c r="W11" s="56" t="s">
        <v>108</v>
      </c>
    </row>
    <row r="12" spans="1:35" ht="25.5" customHeight="1" thickBot="1">
      <c r="A12" s="108" t="s">
        <v>19</v>
      </c>
      <c r="B12" s="150">
        <v>18</v>
      </c>
      <c r="C12" s="151"/>
      <c r="D12" s="150">
        <v>35</v>
      </c>
      <c r="E12" s="151"/>
      <c r="F12" s="22">
        <v>53</v>
      </c>
      <c r="G12" s="166">
        <v>26</v>
      </c>
      <c r="H12" s="151"/>
      <c r="I12" s="150">
        <v>7</v>
      </c>
      <c r="J12" s="151"/>
      <c r="K12" s="36">
        <v>33</v>
      </c>
      <c r="L12" s="115">
        <f t="shared" si="0"/>
        <v>86</v>
      </c>
      <c r="M12" s="49">
        <v>7</v>
      </c>
      <c r="R12" s="57" t="s">
        <v>95</v>
      </c>
      <c r="S12" s="55" t="s">
        <v>85</v>
      </c>
      <c r="T12" s="56" t="s">
        <v>60</v>
      </c>
      <c r="U12" s="50"/>
      <c r="V12" s="50"/>
      <c r="W12" s="56" t="s">
        <v>110</v>
      </c>
    </row>
    <row r="13" spans="1:35" ht="24" customHeight="1" thickTop="1" thickBot="1">
      <c r="A13" s="103"/>
      <c r="B13" s="33"/>
      <c r="C13" s="18"/>
      <c r="D13" s="18"/>
      <c r="E13" s="18"/>
      <c r="F13" s="34"/>
      <c r="G13" s="18"/>
      <c r="H13" s="18"/>
      <c r="I13" s="18"/>
      <c r="J13" s="35"/>
      <c r="K13" s="37">
        <v>86</v>
      </c>
      <c r="L13" s="98"/>
      <c r="M13" s="49">
        <v>8</v>
      </c>
      <c r="R13" s="57" t="s">
        <v>100</v>
      </c>
      <c r="S13" s="56" t="s">
        <v>86</v>
      </c>
      <c r="T13" s="56" t="s">
        <v>63</v>
      </c>
      <c r="U13" s="50"/>
      <c r="V13" s="50"/>
      <c r="W13" s="56" t="s">
        <v>111</v>
      </c>
    </row>
    <row r="14" spans="1:35" ht="24" customHeight="1" thickTop="1" thickBot="1">
      <c r="A14" s="109" t="s">
        <v>14</v>
      </c>
      <c r="B14" s="11"/>
      <c r="C14" s="11"/>
      <c r="D14" s="11"/>
      <c r="E14" s="11"/>
      <c r="F14" s="39"/>
      <c r="G14" s="26"/>
      <c r="H14" s="11">
        <v>3</v>
      </c>
      <c r="I14" s="11"/>
      <c r="J14" s="11">
        <v>1</v>
      </c>
      <c r="K14" s="40">
        <v>4</v>
      </c>
      <c r="L14" s="99">
        <v>4</v>
      </c>
      <c r="M14" s="49">
        <v>9</v>
      </c>
      <c r="R14" s="57" t="s">
        <v>97</v>
      </c>
      <c r="S14" s="55" t="s">
        <v>90</v>
      </c>
      <c r="T14" s="56" t="s">
        <v>64</v>
      </c>
      <c r="U14" s="50"/>
      <c r="V14" s="50"/>
      <c r="W14" s="56" t="s">
        <v>112</v>
      </c>
    </row>
    <row r="15" spans="1:35" ht="24" customHeight="1" thickTop="1" thickBot="1">
      <c r="A15" s="110" t="s">
        <v>13</v>
      </c>
      <c r="B15" s="111"/>
      <c r="C15" s="112"/>
      <c r="D15" s="112"/>
      <c r="E15" s="112"/>
      <c r="F15" s="113"/>
      <c r="G15" s="112"/>
      <c r="H15" s="112"/>
      <c r="I15" s="112"/>
      <c r="J15" s="112"/>
      <c r="K15" s="114">
        <v>90</v>
      </c>
      <c r="L15" s="100">
        <f>SUM(L6:L10)+L14</f>
        <v>90</v>
      </c>
      <c r="M15" s="49">
        <v>10</v>
      </c>
      <c r="R15" s="58" t="s">
        <v>88</v>
      </c>
      <c r="S15" s="55" t="s">
        <v>178</v>
      </c>
      <c r="T15" s="56" t="s">
        <v>65</v>
      </c>
      <c r="U15" s="50"/>
      <c r="V15" s="50"/>
      <c r="W15" s="56" t="s">
        <v>113</v>
      </c>
    </row>
    <row r="16" spans="1:35" ht="26.25" customHeight="1" thickTop="1">
      <c r="A16" s="1" t="s">
        <v>183</v>
      </c>
      <c r="M16" s="49">
        <v>11</v>
      </c>
      <c r="R16" s="85"/>
      <c r="S16" s="56" t="s">
        <v>93</v>
      </c>
      <c r="T16" s="56" t="s">
        <v>67</v>
      </c>
      <c r="U16" s="50"/>
      <c r="V16" s="50"/>
      <c r="W16" s="52" t="s">
        <v>115</v>
      </c>
    </row>
    <row r="17" spans="1:36" s="45" customFormat="1" ht="22.5">
      <c r="A17" s="47" t="s">
        <v>182</v>
      </c>
      <c r="M17" s="49">
        <v>12</v>
      </c>
      <c r="N17" s="49"/>
      <c r="O17" s="49"/>
      <c r="P17" s="49"/>
      <c r="Q17" s="49"/>
      <c r="R17" s="49"/>
      <c r="S17" s="55" t="s">
        <v>98</v>
      </c>
      <c r="T17" s="56" t="s">
        <v>62</v>
      </c>
      <c r="U17" s="50"/>
      <c r="V17" s="50"/>
      <c r="W17" s="52" t="s">
        <v>116</v>
      </c>
      <c r="X17" s="49"/>
      <c r="Y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</row>
    <row r="18" spans="1:36">
      <c r="A18" s="1" t="s">
        <v>185</v>
      </c>
      <c r="M18" s="49">
        <v>13</v>
      </c>
      <c r="S18" s="56" t="s">
        <v>101</v>
      </c>
      <c r="U18" s="50"/>
      <c r="V18" s="50"/>
      <c r="W18" s="66" t="s">
        <v>117</v>
      </c>
    </row>
    <row r="19" spans="1:36" ht="21.75" customHeight="1">
      <c r="A19" s="86" t="s">
        <v>148</v>
      </c>
      <c r="B19" s="43" t="s">
        <v>2</v>
      </c>
      <c r="C19" s="43" t="s">
        <v>5</v>
      </c>
      <c r="D19" s="43" t="s">
        <v>6</v>
      </c>
      <c r="H19" s="1" t="s">
        <v>162</v>
      </c>
      <c r="M19" s="49">
        <v>14</v>
      </c>
      <c r="S19" s="56" t="s">
        <v>102</v>
      </c>
      <c r="W19" s="78" t="s">
        <v>135</v>
      </c>
      <c r="AD19" s="62"/>
      <c r="AE19" s="62"/>
      <c r="AF19" s="62"/>
    </row>
    <row r="20" spans="1:36" ht="24" customHeight="1">
      <c r="A20" s="82" t="s">
        <v>22</v>
      </c>
      <c r="B20" s="82">
        <v>259</v>
      </c>
      <c r="C20" s="82">
        <v>343</v>
      </c>
      <c r="D20" s="82">
        <v>602</v>
      </c>
      <c r="I20" s="1" t="s">
        <v>16</v>
      </c>
      <c r="M20" s="49">
        <v>15</v>
      </c>
      <c r="S20" s="60" t="s">
        <v>179</v>
      </c>
      <c r="W20" s="56" t="s">
        <v>163</v>
      </c>
      <c r="AD20" s="62"/>
      <c r="AE20" s="50"/>
      <c r="AF20" s="62"/>
    </row>
    <row r="21" spans="1:36" ht="24.75" customHeight="1">
      <c r="A21" s="82" t="s">
        <v>23</v>
      </c>
      <c r="B21" s="82">
        <v>233</v>
      </c>
      <c r="C21" s="82">
        <v>360</v>
      </c>
      <c r="D21" s="82">
        <v>593</v>
      </c>
      <c r="I21" s="1" t="s">
        <v>17</v>
      </c>
      <c r="M21" s="49">
        <v>16</v>
      </c>
      <c r="S21" s="56" t="s">
        <v>104</v>
      </c>
      <c r="W21" s="52" t="s">
        <v>184</v>
      </c>
      <c r="AD21" s="62"/>
      <c r="AE21" s="62"/>
      <c r="AF21" s="62"/>
    </row>
    <row r="22" spans="1:36" ht="24.75" customHeight="1">
      <c r="A22" s="83" t="s">
        <v>6</v>
      </c>
      <c r="B22" s="82">
        <f>SUM(B20:B21)</f>
        <v>492</v>
      </c>
      <c r="C22" s="82">
        <f>SUM(C20:C21)</f>
        <v>703</v>
      </c>
      <c r="D22" s="84">
        <f>SUM(D20:D21)</f>
        <v>1195</v>
      </c>
      <c r="I22" s="146">
        <v>241953</v>
      </c>
      <c r="J22" s="146"/>
      <c r="M22" s="49">
        <v>17</v>
      </c>
      <c r="S22" s="56" t="s">
        <v>106</v>
      </c>
      <c r="W22" s="52" t="s">
        <v>118</v>
      </c>
      <c r="AJ22" s="63" t="s">
        <v>127</v>
      </c>
    </row>
    <row r="23" spans="1:36" ht="24.75" customHeight="1" thickBot="1">
      <c r="A23" s="117"/>
      <c r="B23" s="118"/>
      <c r="C23" s="118"/>
      <c r="D23" s="119"/>
      <c r="I23" s="126"/>
      <c r="J23" s="126"/>
      <c r="M23" s="49">
        <v>18</v>
      </c>
      <c r="S23" s="56" t="s">
        <v>109</v>
      </c>
      <c r="W23" s="62"/>
      <c r="AJ23" s="63"/>
    </row>
    <row r="24" spans="1:36" ht="36" thickTop="1" thickBot="1">
      <c r="M24" s="71" t="s">
        <v>0</v>
      </c>
      <c r="N24" s="59">
        <v>2</v>
      </c>
      <c r="O24" s="64">
        <v>0</v>
      </c>
      <c r="P24" s="64">
        <v>4</v>
      </c>
      <c r="Q24" s="65">
        <v>0</v>
      </c>
      <c r="R24" s="59">
        <v>10</v>
      </c>
      <c r="S24" s="64">
        <v>18</v>
      </c>
      <c r="T24" s="64">
        <v>12</v>
      </c>
      <c r="U24" s="65">
        <v>1</v>
      </c>
      <c r="V24" s="59">
        <v>4</v>
      </c>
      <c r="W24" s="64">
        <v>17</v>
      </c>
      <c r="X24" s="64">
        <v>5</v>
      </c>
      <c r="Y24" s="65">
        <v>1</v>
      </c>
      <c r="Z24" s="59">
        <v>1</v>
      </c>
      <c r="AA24" s="64">
        <v>0</v>
      </c>
      <c r="AB24" s="64">
        <v>2</v>
      </c>
      <c r="AC24" s="65">
        <v>4</v>
      </c>
      <c r="AD24" s="59">
        <v>1</v>
      </c>
      <c r="AE24" s="65">
        <v>0</v>
      </c>
      <c r="AF24" s="59">
        <v>3</v>
      </c>
      <c r="AG24" s="65">
        <v>1</v>
      </c>
      <c r="AH24" s="59">
        <v>3</v>
      </c>
      <c r="AI24" s="64">
        <v>1</v>
      </c>
      <c r="AJ24" s="67">
        <f>SUM(N24:AI24)</f>
        <v>90</v>
      </c>
    </row>
    <row r="25" spans="1:36" ht="25.5" thickTop="1">
      <c r="M25" s="49" t="s">
        <v>128</v>
      </c>
      <c r="N25" s="59"/>
      <c r="O25" s="64"/>
      <c r="P25" s="64"/>
      <c r="Q25" s="65">
        <f>SUM(N24:Q24)</f>
        <v>6</v>
      </c>
    </row>
    <row r="26" spans="1:36">
      <c r="M26" s="49" t="s">
        <v>9</v>
      </c>
      <c r="R26" s="59"/>
      <c r="S26" s="64"/>
      <c r="T26" s="64"/>
      <c r="U26" s="65">
        <f>SUM(R24:U24)</f>
        <v>41</v>
      </c>
    </row>
    <row r="27" spans="1:36">
      <c r="M27" s="49" t="s">
        <v>10</v>
      </c>
      <c r="V27" s="59"/>
      <c r="W27" s="64"/>
      <c r="X27" s="64"/>
      <c r="Y27" s="65">
        <f>SUM(V24:Y24)</f>
        <v>27</v>
      </c>
    </row>
    <row r="28" spans="1:36">
      <c r="M28" s="49" t="s">
        <v>11</v>
      </c>
      <c r="Z28" s="59"/>
      <c r="AA28" s="64"/>
      <c r="AB28" s="64"/>
      <c r="AC28" s="65">
        <f>SUM(Z24:AC24)</f>
        <v>7</v>
      </c>
    </row>
    <row r="29" spans="1:36">
      <c r="M29" s="49" t="s">
        <v>129</v>
      </c>
      <c r="AD29" s="59"/>
      <c r="AE29" s="65">
        <f>SUM(AD24:AE24)</f>
        <v>1</v>
      </c>
    </row>
    <row r="30" spans="1:36">
      <c r="M30" s="49" t="s">
        <v>38</v>
      </c>
      <c r="AF30" s="59"/>
      <c r="AG30" s="65">
        <f>SUM(AF24:AG24)</f>
        <v>4</v>
      </c>
    </row>
    <row r="31" spans="1:36" ht="25.5" thickBot="1">
      <c r="M31" s="49" t="s">
        <v>14</v>
      </c>
      <c r="AH31" s="59"/>
      <c r="AI31" s="65">
        <f>SUM(AH24:AI24)</f>
        <v>4</v>
      </c>
    </row>
    <row r="32" spans="1:36" ht="33" thickTop="1" thickBot="1">
      <c r="N32" s="68" t="s">
        <v>6</v>
      </c>
      <c r="P32" s="70">
        <f>SUM(Q25+U26+Y27+AC28+AE29+AG30+AI31)</f>
        <v>90</v>
      </c>
      <c r="Q32" s="69" t="s">
        <v>130</v>
      </c>
    </row>
    <row r="33" ht="25.5" thickTop="1"/>
  </sheetData>
  <mergeCells count="29">
    <mergeCell ref="A1:L1"/>
    <mergeCell ref="B3:E3"/>
    <mergeCell ref="G3:J3"/>
    <mergeCell ref="N3:Q3"/>
    <mergeCell ref="R3:U3"/>
    <mergeCell ref="Z3:AC3"/>
    <mergeCell ref="AD3:AE3"/>
    <mergeCell ref="AF3:AG3"/>
    <mergeCell ref="B4:C4"/>
    <mergeCell ref="D4:E4"/>
    <mergeCell ref="G4:H4"/>
    <mergeCell ref="I4:J4"/>
    <mergeCell ref="N4:O4"/>
    <mergeCell ref="P4:Q4"/>
    <mergeCell ref="R4:S4"/>
    <mergeCell ref="V3:Y3"/>
    <mergeCell ref="I22:J22"/>
    <mergeCell ref="AF4:AG4"/>
    <mergeCell ref="AH4:AI4"/>
    <mergeCell ref="B12:C12"/>
    <mergeCell ref="D12:E12"/>
    <mergeCell ref="G12:H12"/>
    <mergeCell ref="I12:J12"/>
    <mergeCell ref="T4:U4"/>
    <mergeCell ref="V4:W4"/>
    <mergeCell ref="X4:Y4"/>
    <mergeCell ref="Z4:AA4"/>
    <mergeCell ref="AB4:AC4"/>
    <mergeCell ref="AD4:AE4"/>
  </mergeCells>
  <pageMargins left="0.33" right="0.27" top="0.41" bottom="0.21" header="0.3" footer="0.18"/>
  <pageSetup paperSize="9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33"/>
  <sheetViews>
    <sheetView zoomScale="85" zoomScaleNormal="85" workbookViewId="0">
      <selection activeCell="F28" sqref="F28"/>
    </sheetView>
  </sheetViews>
  <sheetFormatPr defaultRowHeight="24.75"/>
  <cols>
    <col min="1" max="1" width="19.5" style="1" customWidth="1"/>
    <col min="2" max="2" width="9" style="1"/>
    <col min="3" max="3" width="10.125" style="1" customWidth="1"/>
    <col min="4" max="4" width="9" style="1"/>
    <col min="5" max="5" width="10.125" style="1" customWidth="1"/>
    <col min="6" max="7" width="9" style="1"/>
    <col min="8" max="8" width="10.375" style="1" customWidth="1"/>
    <col min="9" max="9" width="16" style="1" bestFit="1" customWidth="1"/>
    <col min="10" max="10" width="10.875" style="1" customWidth="1"/>
    <col min="11" max="11" width="9" style="1"/>
    <col min="12" max="12" width="10.375" style="1" customWidth="1"/>
    <col min="13" max="13" width="14.25" style="49" customWidth="1"/>
    <col min="14" max="14" width="11.875" style="49" customWidth="1"/>
    <col min="15" max="15" width="4.5" style="49" customWidth="1"/>
    <col min="16" max="16" width="17.375" style="49" customWidth="1"/>
    <col min="17" max="17" width="4.5" style="49" customWidth="1"/>
    <col min="18" max="18" width="17.875" style="49" customWidth="1"/>
    <col min="19" max="19" width="18.375" style="49" customWidth="1"/>
    <col min="20" max="20" width="17.875" style="49" customWidth="1"/>
    <col min="21" max="21" width="16" style="49" customWidth="1"/>
    <col min="22" max="22" width="15.25" style="49" customWidth="1"/>
    <col min="23" max="24" width="18.375" style="49" customWidth="1"/>
    <col min="25" max="25" width="15.625" style="49" customWidth="1"/>
    <col min="26" max="26" width="11.875" style="49" customWidth="1"/>
    <col min="27" max="27" width="3.625" style="49" customWidth="1"/>
    <col min="28" max="28" width="14.875" style="49" customWidth="1"/>
    <col min="29" max="29" width="19.125" style="49" customWidth="1"/>
    <col min="30" max="30" width="10.375" style="49" customWidth="1"/>
    <col min="31" max="31" width="3.875" style="49" customWidth="1"/>
    <col min="32" max="33" width="13.125" style="49" customWidth="1"/>
    <col min="34" max="34" width="16.875" style="49" customWidth="1"/>
    <col min="35" max="35" width="13.375" style="49" customWidth="1"/>
    <col min="36" max="36" width="9" style="49"/>
    <col min="37" max="16384" width="9" style="1"/>
  </cols>
  <sheetData>
    <row r="1" spans="1:35">
      <c r="A1" s="159" t="s">
        <v>170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35" ht="7.5" customHeight="1" thickBot="1"/>
    <row r="3" spans="1:35" ht="25.5" thickTop="1">
      <c r="A3" s="101"/>
      <c r="B3" s="160" t="s">
        <v>1</v>
      </c>
      <c r="C3" s="161"/>
      <c r="D3" s="161"/>
      <c r="E3" s="162"/>
      <c r="F3" s="102"/>
      <c r="G3" s="163" t="s">
        <v>7</v>
      </c>
      <c r="H3" s="164"/>
      <c r="I3" s="164"/>
      <c r="J3" s="165"/>
      <c r="K3" s="102"/>
      <c r="L3" s="93"/>
      <c r="N3" s="153" t="s">
        <v>8</v>
      </c>
      <c r="O3" s="153"/>
      <c r="P3" s="153"/>
      <c r="Q3" s="153"/>
      <c r="R3" s="153" t="s">
        <v>9</v>
      </c>
      <c r="S3" s="153"/>
      <c r="T3" s="153"/>
      <c r="U3" s="153"/>
      <c r="V3" s="153" t="s">
        <v>10</v>
      </c>
      <c r="W3" s="153"/>
      <c r="X3" s="153"/>
      <c r="Y3" s="153"/>
      <c r="Z3" s="153" t="s">
        <v>36</v>
      </c>
      <c r="AA3" s="153"/>
      <c r="AB3" s="153"/>
      <c r="AC3" s="153"/>
      <c r="AD3" s="153" t="s">
        <v>37</v>
      </c>
      <c r="AE3" s="153"/>
      <c r="AF3" s="153" t="s">
        <v>38</v>
      </c>
      <c r="AG3" s="153"/>
      <c r="AH3" s="53"/>
      <c r="AI3" s="54"/>
    </row>
    <row r="4" spans="1:35">
      <c r="A4" s="103" t="s">
        <v>0</v>
      </c>
      <c r="B4" s="154" t="s">
        <v>2</v>
      </c>
      <c r="C4" s="155"/>
      <c r="D4" s="156" t="s">
        <v>5</v>
      </c>
      <c r="E4" s="157"/>
      <c r="F4" s="5" t="s">
        <v>6</v>
      </c>
      <c r="G4" s="158" t="s">
        <v>2</v>
      </c>
      <c r="H4" s="155"/>
      <c r="I4" s="156" t="s">
        <v>5</v>
      </c>
      <c r="J4" s="157"/>
      <c r="K4" s="5" t="s">
        <v>6</v>
      </c>
      <c r="L4" s="94" t="s">
        <v>6</v>
      </c>
      <c r="N4" s="153" t="s">
        <v>1</v>
      </c>
      <c r="O4" s="153"/>
      <c r="P4" s="153" t="s">
        <v>7</v>
      </c>
      <c r="Q4" s="153"/>
      <c r="R4" s="153" t="s">
        <v>1</v>
      </c>
      <c r="S4" s="153"/>
      <c r="T4" s="153" t="s">
        <v>7</v>
      </c>
      <c r="U4" s="153"/>
      <c r="V4" s="153" t="s">
        <v>1</v>
      </c>
      <c r="W4" s="153"/>
      <c r="X4" s="153" t="s">
        <v>7</v>
      </c>
      <c r="Y4" s="153"/>
      <c r="Z4" s="153" t="s">
        <v>1</v>
      </c>
      <c r="AA4" s="153"/>
      <c r="AB4" s="153" t="s">
        <v>7</v>
      </c>
      <c r="AC4" s="153"/>
      <c r="AD4" s="153" t="s">
        <v>1</v>
      </c>
      <c r="AE4" s="153"/>
      <c r="AF4" s="147" t="s">
        <v>7</v>
      </c>
      <c r="AG4" s="147"/>
      <c r="AH4" s="148" t="s">
        <v>14</v>
      </c>
      <c r="AI4" s="149"/>
    </row>
    <row r="5" spans="1:35" ht="25.5" thickBot="1">
      <c r="A5" s="104"/>
      <c r="B5" s="9" t="s">
        <v>3</v>
      </c>
      <c r="C5" s="9" t="s">
        <v>4</v>
      </c>
      <c r="D5" s="9" t="s">
        <v>3</v>
      </c>
      <c r="E5" s="9" t="s">
        <v>4</v>
      </c>
      <c r="F5" s="32"/>
      <c r="G5" s="10" t="s">
        <v>3</v>
      </c>
      <c r="H5" s="9" t="s">
        <v>4</v>
      </c>
      <c r="I5" s="9" t="s">
        <v>3</v>
      </c>
      <c r="J5" s="9" t="s">
        <v>4</v>
      </c>
      <c r="K5" s="32"/>
      <c r="L5" s="95" t="s">
        <v>161</v>
      </c>
      <c r="N5" s="123" t="s">
        <v>120</v>
      </c>
      <c r="O5" s="123" t="s">
        <v>119</v>
      </c>
      <c r="P5" s="123" t="s">
        <v>120</v>
      </c>
      <c r="Q5" s="123" t="s">
        <v>119</v>
      </c>
      <c r="R5" s="123" t="s">
        <v>120</v>
      </c>
      <c r="S5" s="123" t="s">
        <v>119</v>
      </c>
      <c r="T5" s="123" t="s">
        <v>120</v>
      </c>
      <c r="U5" s="123" t="s">
        <v>119</v>
      </c>
      <c r="V5" s="123" t="s">
        <v>120</v>
      </c>
      <c r="W5" s="123" t="s">
        <v>119</v>
      </c>
      <c r="X5" s="123" t="s">
        <v>120</v>
      </c>
      <c r="Y5" s="123" t="s">
        <v>119</v>
      </c>
      <c r="Z5" s="123" t="s">
        <v>120</v>
      </c>
      <c r="AA5" s="123" t="s">
        <v>119</v>
      </c>
      <c r="AB5" s="123" t="s">
        <v>120</v>
      </c>
      <c r="AC5" s="123" t="s">
        <v>119</v>
      </c>
      <c r="AD5" s="123" t="s">
        <v>120</v>
      </c>
      <c r="AE5" s="123" t="s">
        <v>119</v>
      </c>
      <c r="AF5" s="123" t="s">
        <v>120</v>
      </c>
      <c r="AG5" s="123" t="s">
        <v>119</v>
      </c>
      <c r="AH5" s="123" t="s">
        <v>2</v>
      </c>
      <c r="AI5" s="123" t="s">
        <v>5</v>
      </c>
    </row>
    <row r="6" spans="1:35" ht="29.25" customHeight="1" thickTop="1">
      <c r="A6" s="105" t="s">
        <v>8</v>
      </c>
      <c r="B6" s="2">
        <v>1</v>
      </c>
      <c r="C6" s="2">
        <v>1</v>
      </c>
      <c r="D6" s="2"/>
      <c r="E6" s="2"/>
      <c r="F6" s="6">
        <v>2</v>
      </c>
      <c r="G6" s="24">
        <v>4</v>
      </c>
      <c r="H6" s="2"/>
      <c r="I6" s="2"/>
      <c r="J6" s="2"/>
      <c r="K6" s="6">
        <v>4</v>
      </c>
      <c r="L6" s="96">
        <f>F6+K6</f>
        <v>6</v>
      </c>
      <c r="M6" s="49">
        <v>1</v>
      </c>
      <c r="N6" s="56" t="s">
        <v>121</v>
      </c>
      <c r="O6" s="52">
        <v>0</v>
      </c>
      <c r="P6" s="50" t="s">
        <v>50</v>
      </c>
      <c r="Q6" s="52">
        <v>0</v>
      </c>
      <c r="R6" s="50" t="s">
        <v>73</v>
      </c>
      <c r="S6" s="56" t="s">
        <v>82</v>
      </c>
      <c r="T6" s="56" t="s">
        <v>42</v>
      </c>
      <c r="U6" s="57" t="s">
        <v>66</v>
      </c>
      <c r="V6" s="52" t="s">
        <v>114</v>
      </c>
      <c r="W6" s="55" t="s">
        <v>94</v>
      </c>
      <c r="X6" s="56" t="s">
        <v>39</v>
      </c>
      <c r="Y6" s="56" t="s">
        <v>157</v>
      </c>
      <c r="Z6" s="56" t="s">
        <v>124</v>
      </c>
      <c r="AA6" s="56">
        <v>0</v>
      </c>
      <c r="AB6" s="56" t="s">
        <v>45</v>
      </c>
      <c r="AC6" s="56" t="s">
        <v>58</v>
      </c>
      <c r="AD6" s="56" t="s">
        <v>122</v>
      </c>
      <c r="AE6" s="59">
        <v>0</v>
      </c>
      <c r="AF6" s="56" t="s">
        <v>125</v>
      </c>
      <c r="AG6" s="56" t="s">
        <v>53</v>
      </c>
      <c r="AH6" s="56" t="s">
        <v>70</v>
      </c>
      <c r="AI6" s="56" t="s">
        <v>126</v>
      </c>
    </row>
    <row r="7" spans="1:35" ht="28.5" customHeight="1">
      <c r="A7" s="106" t="s">
        <v>9</v>
      </c>
      <c r="B7" s="4">
        <v>9</v>
      </c>
      <c r="C7" s="4">
        <v>1</v>
      </c>
      <c r="D7" s="4">
        <v>17</v>
      </c>
      <c r="E7" s="4">
        <v>1</v>
      </c>
      <c r="F7" s="7">
        <v>28</v>
      </c>
      <c r="G7" s="124">
        <v>12</v>
      </c>
      <c r="H7" s="4"/>
      <c r="I7" s="4">
        <v>1</v>
      </c>
      <c r="J7" s="4"/>
      <c r="K7" s="7">
        <v>13</v>
      </c>
      <c r="L7" s="97">
        <f t="shared" ref="L7:L12" si="0">F7+K7</f>
        <v>41</v>
      </c>
      <c r="M7" s="49">
        <v>2</v>
      </c>
      <c r="N7" s="52" t="s">
        <v>164</v>
      </c>
      <c r="P7" s="56" t="s">
        <v>61</v>
      </c>
      <c r="R7" s="57" t="s">
        <v>76</v>
      </c>
      <c r="S7" s="56" t="s">
        <v>81</v>
      </c>
      <c r="T7" s="56" t="s">
        <v>43</v>
      </c>
      <c r="U7" s="50"/>
      <c r="V7" s="58" t="s">
        <v>131</v>
      </c>
      <c r="W7" s="56" t="s">
        <v>74</v>
      </c>
      <c r="X7" s="61" t="s">
        <v>40</v>
      </c>
      <c r="Y7" s="50"/>
      <c r="AB7" s="56" t="s">
        <v>46</v>
      </c>
      <c r="AC7" s="56" t="s">
        <v>72</v>
      </c>
      <c r="AF7" s="56" t="s">
        <v>48</v>
      </c>
      <c r="AH7" s="56" t="s">
        <v>71</v>
      </c>
    </row>
    <row r="8" spans="1:35" ht="27" customHeight="1">
      <c r="A8" s="106" t="s">
        <v>10</v>
      </c>
      <c r="B8" s="4" t="s">
        <v>137</v>
      </c>
      <c r="C8" s="4">
        <v>2</v>
      </c>
      <c r="D8" s="48" t="s">
        <v>172</v>
      </c>
      <c r="E8" s="4">
        <v>7</v>
      </c>
      <c r="F8" s="7">
        <v>20</v>
      </c>
      <c r="G8" s="124">
        <v>4</v>
      </c>
      <c r="H8" s="4">
        <v>2</v>
      </c>
      <c r="I8" s="4"/>
      <c r="J8" s="4">
        <v>1</v>
      </c>
      <c r="K8" s="7">
        <v>7</v>
      </c>
      <c r="L8" s="97">
        <f t="shared" si="0"/>
        <v>27</v>
      </c>
      <c r="M8" s="49">
        <v>3</v>
      </c>
      <c r="P8" s="56" t="s">
        <v>55</v>
      </c>
      <c r="R8" s="57" t="s">
        <v>78</v>
      </c>
      <c r="S8" s="56" t="s">
        <v>75</v>
      </c>
      <c r="T8" s="56" t="s">
        <v>51</v>
      </c>
      <c r="U8" s="50"/>
      <c r="V8" s="76" t="s">
        <v>133</v>
      </c>
      <c r="W8" s="55" t="s">
        <v>123</v>
      </c>
      <c r="X8" s="61" t="s">
        <v>41</v>
      </c>
      <c r="Y8" s="50"/>
      <c r="AC8" s="56" t="s">
        <v>44</v>
      </c>
      <c r="AF8" s="56" t="s">
        <v>49</v>
      </c>
      <c r="AH8" s="52" t="s">
        <v>150</v>
      </c>
    </row>
    <row r="9" spans="1:35" ht="25.5" customHeight="1">
      <c r="A9" s="106" t="s">
        <v>11</v>
      </c>
      <c r="B9" s="4">
        <v>1</v>
      </c>
      <c r="C9" s="4"/>
      <c r="D9" s="4"/>
      <c r="E9" s="4"/>
      <c r="F9" s="7">
        <v>1</v>
      </c>
      <c r="G9" s="124">
        <v>2</v>
      </c>
      <c r="H9" s="4"/>
      <c r="I9" s="4">
        <v>4</v>
      </c>
      <c r="J9" s="4"/>
      <c r="K9" s="7">
        <v>6</v>
      </c>
      <c r="L9" s="97">
        <f t="shared" si="0"/>
        <v>7</v>
      </c>
      <c r="M9" s="49">
        <v>4</v>
      </c>
      <c r="P9" s="56" t="s">
        <v>68</v>
      </c>
      <c r="R9" s="57" t="s">
        <v>79</v>
      </c>
      <c r="S9" s="56" t="s">
        <v>77</v>
      </c>
      <c r="T9" s="56" t="s">
        <v>54</v>
      </c>
      <c r="U9" s="50"/>
      <c r="V9" s="56" t="s">
        <v>149</v>
      </c>
      <c r="W9" s="56" t="s">
        <v>96</v>
      </c>
      <c r="X9" s="61" t="s">
        <v>47</v>
      </c>
      <c r="Y9" s="50"/>
      <c r="AC9" s="56" t="s">
        <v>57</v>
      </c>
      <c r="AF9" s="79"/>
    </row>
    <row r="10" spans="1:35" ht="27.75" customHeight="1">
      <c r="A10" s="106" t="s">
        <v>12</v>
      </c>
      <c r="B10" s="4">
        <v>1</v>
      </c>
      <c r="C10" s="4"/>
      <c r="D10" s="4"/>
      <c r="E10" s="4"/>
      <c r="F10" s="7">
        <v>1</v>
      </c>
      <c r="G10" s="124">
        <v>3</v>
      </c>
      <c r="H10" s="4"/>
      <c r="I10" s="4">
        <v>1</v>
      </c>
      <c r="J10" s="4"/>
      <c r="K10" s="7">
        <v>4</v>
      </c>
      <c r="L10" s="97">
        <f t="shared" si="0"/>
        <v>5</v>
      </c>
      <c r="M10" s="49">
        <v>5</v>
      </c>
      <c r="R10" s="58" t="s">
        <v>87</v>
      </c>
      <c r="S10" s="56" t="s">
        <v>80</v>
      </c>
      <c r="T10" s="56" t="s">
        <v>56</v>
      </c>
      <c r="U10" s="50"/>
      <c r="W10" s="56" t="s">
        <v>107</v>
      </c>
      <c r="X10" s="61" t="s">
        <v>52</v>
      </c>
      <c r="Y10" s="50"/>
    </row>
    <row r="11" spans="1:35" ht="28.5" customHeight="1" thickBot="1">
      <c r="A11" s="107" t="s">
        <v>6</v>
      </c>
      <c r="B11" s="28">
        <v>14</v>
      </c>
      <c r="C11" s="29">
        <v>4</v>
      </c>
      <c r="D11" s="29">
        <v>26</v>
      </c>
      <c r="E11" s="29">
        <v>8</v>
      </c>
      <c r="F11" s="21">
        <v>52</v>
      </c>
      <c r="G11" s="28">
        <v>25</v>
      </c>
      <c r="H11" s="29">
        <v>2</v>
      </c>
      <c r="I11" s="29">
        <v>6</v>
      </c>
      <c r="J11" s="29">
        <v>1</v>
      </c>
      <c r="K11" s="21">
        <v>34</v>
      </c>
      <c r="L11" s="97">
        <f t="shared" si="0"/>
        <v>86</v>
      </c>
      <c r="M11" s="49">
        <v>6</v>
      </c>
      <c r="R11" s="58" t="s">
        <v>89</v>
      </c>
      <c r="S11" s="56" t="s">
        <v>83</v>
      </c>
      <c r="T11" s="56" t="s">
        <v>59</v>
      </c>
      <c r="U11" s="50"/>
      <c r="V11" s="50"/>
      <c r="W11" s="56" t="s">
        <v>108</v>
      </c>
      <c r="X11" s="52" t="s">
        <v>156</v>
      </c>
    </row>
    <row r="12" spans="1:35" ht="25.5" customHeight="1" thickBot="1">
      <c r="A12" s="108" t="s">
        <v>19</v>
      </c>
      <c r="B12" s="150">
        <v>18</v>
      </c>
      <c r="C12" s="151"/>
      <c r="D12" s="150">
        <v>34</v>
      </c>
      <c r="E12" s="151"/>
      <c r="F12" s="22">
        <v>52</v>
      </c>
      <c r="G12" s="166">
        <v>27</v>
      </c>
      <c r="H12" s="151"/>
      <c r="I12" s="150">
        <v>7</v>
      </c>
      <c r="J12" s="151"/>
      <c r="K12" s="36">
        <v>34</v>
      </c>
      <c r="L12" s="115">
        <f t="shared" si="0"/>
        <v>86</v>
      </c>
      <c r="M12" s="49">
        <v>7</v>
      </c>
      <c r="R12" s="57" t="s">
        <v>95</v>
      </c>
      <c r="S12" s="55" t="s">
        <v>85</v>
      </c>
      <c r="T12" s="56" t="s">
        <v>60</v>
      </c>
      <c r="U12" s="50"/>
      <c r="V12" s="50"/>
      <c r="W12" s="56" t="s">
        <v>110</v>
      </c>
    </row>
    <row r="13" spans="1:35" ht="24" customHeight="1" thickTop="1" thickBot="1">
      <c r="A13" s="103"/>
      <c r="B13" s="33"/>
      <c r="C13" s="18"/>
      <c r="D13" s="18"/>
      <c r="E13" s="18"/>
      <c r="F13" s="34"/>
      <c r="G13" s="18"/>
      <c r="H13" s="18"/>
      <c r="I13" s="18"/>
      <c r="J13" s="35"/>
      <c r="K13" s="37">
        <v>86</v>
      </c>
      <c r="L13" s="98"/>
      <c r="M13" s="49">
        <v>8</v>
      </c>
      <c r="R13" s="57" t="s">
        <v>100</v>
      </c>
      <c r="S13" s="56" t="s">
        <v>86</v>
      </c>
      <c r="T13" s="56" t="s">
        <v>63</v>
      </c>
      <c r="U13" s="50"/>
      <c r="V13" s="50"/>
      <c r="W13" s="56" t="s">
        <v>111</v>
      </c>
    </row>
    <row r="14" spans="1:35" ht="24" customHeight="1" thickTop="1" thickBot="1">
      <c r="A14" s="109" t="s">
        <v>14</v>
      </c>
      <c r="B14" s="11"/>
      <c r="C14" s="11"/>
      <c r="D14" s="11"/>
      <c r="E14" s="11"/>
      <c r="F14" s="39"/>
      <c r="G14" s="26"/>
      <c r="H14" s="11">
        <v>3</v>
      </c>
      <c r="I14" s="11"/>
      <c r="J14" s="11">
        <v>1</v>
      </c>
      <c r="K14" s="40">
        <v>4</v>
      </c>
      <c r="L14" s="99">
        <v>4</v>
      </c>
      <c r="M14" s="49">
        <v>9</v>
      </c>
      <c r="R14" s="57" t="s">
        <v>97</v>
      </c>
      <c r="S14" s="55" t="s">
        <v>90</v>
      </c>
      <c r="T14" s="56" t="s">
        <v>64</v>
      </c>
      <c r="U14" s="50"/>
      <c r="V14" s="50"/>
      <c r="W14" s="56" t="s">
        <v>112</v>
      </c>
    </row>
    <row r="15" spans="1:35" ht="24" customHeight="1" thickTop="1" thickBot="1">
      <c r="A15" s="110" t="s">
        <v>13</v>
      </c>
      <c r="B15" s="111"/>
      <c r="C15" s="112"/>
      <c r="D15" s="112"/>
      <c r="E15" s="112"/>
      <c r="F15" s="113"/>
      <c r="G15" s="112"/>
      <c r="H15" s="112"/>
      <c r="I15" s="112"/>
      <c r="J15" s="112"/>
      <c r="K15" s="114">
        <v>90</v>
      </c>
      <c r="L15" s="100">
        <f>SUM(L6:L10)+L14</f>
        <v>90</v>
      </c>
      <c r="M15" s="49">
        <v>10</v>
      </c>
      <c r="R15" s="58" t="s">
        <v>88</v>
      </c>
      <c r="S15" s="55" t="s">
        <v>92</v>
      </c>
      <c r="T15" s="56" t="s">
        <v>65</v>
      </c>
      <c r="U15" s="50"/>
      <c r="V15" s="50"/>
      <c r="W15" s="56" t="s">
        <v>113</v>
      </c>
    </row>
    <row r="16" spans="1:35" ht="26.25" customHeight="1" thickTop="1">
      <c r="A16" s="1" t="s">
        <v>166</v>
      </c>
      <c r="M16" s="49">
        <v>11</v>
      </c>
      <c r="R16" s="85"/>
      <c r="S16" s="56" t="s">
        <v>93</v>
      </c>
      <c r="T16" s="56" t="s">
        <v>67</v>
      </c>
      <c r="U16" s="50"/>
      <c r="V16" s="50"/>
      <c r="W16" s="52" t="s">
        <v>115</v>
      </c>
    </row>
    <row r="17" spans="1:36" s="45" customFormat="1" ht="22.5">
      <c r="A17" s="47" t="s">
        <v>160</v>
      </c>
      <c r="M17" s="49">
        <v>12</v>
      </c>
      <c r="N17" s="49"/>
      <c r="O17" s="49"/>
      <c r="P17" s="49"/>
      <c r="Q17" s="49"/>
      <c r="R17" s="49"/>
      <c r="S17" s="55" t="s">
        <v>98</v>
      </c>
      <c r="T17" s="56" t="s">
        <v>62</v>
      </c>
      <c r="U17" s="50"/>
      <c r="V17" s="50"/>
      <c r="W17" s="52" t="s">
        <v>116</v>
      </c>
      <c r="X17" s="49"/>
      <c r="Y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</row>
    <row r="18" spans="1:36">
      <c r="A18" s="1" t="s">
        <v>171</v>
      </c>
      <c r="M18" s="49">
        <v>13</v>
      </c>
      <c r="S18" s="56" t="s">
        <v>101</v>
      </c>
      <c r="U18" s="50"/>
      <c r="V18" s="50"/>
      <c r="W18" s="66" t="s">
        <v>117</v>
      </c>
    </row>
    <row r="19" spans="1:36" ht="21.75" customHeight="1">
      <c r="A19" s="86" t="s">
        <v>148</v>
      </c>
      <c r="B19" s="43" t="s">
        <v>2</v>
      </c>
      <c r="C19" s="43" t="s">
        <v>5</v>
      </c>
      <c r="D19" s="43" t="s">
        <v>6</v>
      </c>
      <c r="H19" s="1" t="s">
        <v>162</v>
      </c>
      <c r="M19" s="49">
        <v>14</v>
      </c>
      <c r="S19" s="56" t="s">
        <v>102</v>
      </c>
      <c r="W19" s="78" t="s">
        <v>135</v>
      </c>
      <c r="AD19" s="62"/>
      <c r="AE19" s="62"/>
      <c r="AF19" s="62"/>
    </row>
    <row r="20" spans="1:36" ht="24" customHeight="1">
      <c r="A20" s="82" t="s">
        <v>22</v>
      </c>
      <c r="B20" s="82">
        <v>287</v>
      </c>
      <c r="C20" s="82">
        <v>316</v>
      </c>
      <c r="D20" s="82">
        <v>603</v>
      </c>
      <c r="I20" s="1" t="s">
        <v>16</v>
      </c>
      <c r="M20" s="49">
        <v>15</v>
      </c>
      <c r="S20" s="60" t="s">
        <v>105</v>
      </c>
      <c r="W20" s="56" t="s">
        <v>163</v>
      </c>
      <c r="AD20" s="62"/>
      <c r="AE20" s="50"/>
      <c r="AF20" s="62"/>
    </row>
    <row r="21" spans="1:36" ht="24.75" customHeight="1">
      <c r="A21" s="82" t="s">
        <v>23</v>
      </c>
      <c r="B21" s="82">
        <v>197</v>
      </c>
      <c r="C21" s="82">
        <v>384</v>
      </c>
      <c r="D21" s="82">
        <v>581</v>
      </c>
      <c r="I21" s="1" t="s">
        <v>17</v>
      </c>
      <c r="M21" s="49">
        <v>16</v>
      </c>
      <c r="S21" s="56" t="s">
        <v>104</v>
      </c>
      <c r="W21" s="52" t="s">
        <v>118</v>
      </c>
      <c r="AD21" s="62"/>
      <c r="AE21" s="62"/>
      <c r="AF21" s="62"/>
    </row>
    <row r="22" spans="1:36" ht="24.75" customHeight="1">
      <c r="A22" s="83" t="s">
        <v>6</v>
      </c>
      <c r="B22" s="82">
        <f>SUM(B20:B21)</f>
        <v>484</v>
      </c>
      <c r="C22" s="82">
        <f>SUM(C20:C21)</f>
        <v>700</v>
      </c>
      <c r="D22" s="84">
        <f>SUM(D20:D21)</f>
        <v>1184</v>
      </c>
      <c r="I22" s="146">
        <v>241848</v>
      </c>
      <c r="J22" s="146"/>
      <c r="M22" s="49">
        <v>17</v>
      </c>
      <c r="S22" s="56" t="s">
        <v>106</v>
      </c>
      <c r="W22" s="1"/>
      <c r="AJ22" s="63" t="s">
        <v>127</v>
      </c>
    </row>
    <row r="23" spans="1:36" ht="24.75" customHeight="1" thickBot="1">
      <c r="A23" s="117"/>
      <c r="B23" s="118"/>
      <c r="C23" s="118"/>
      <c r="D23" s="119"/>
      <c r="I23" s="125"/>
      <c r="J23" s="125"/>
      <c r="M23" s="49">
        <v>18</v>
      </c>
      <c r="S23" s="56" t="s">
        <v>109</v>
      </c>
      <c r="W23" s="62"/>
      <c r="AJ23" s="63"/>
    </row>
    <row r="24" spans="1:36" ht="36" thickTop="1" thickBot="1">
      <c r="M24" s="71" t="s">
        <v>0</v>
      </c>
      <c r="N24" s="59">
        <v>2</v>
      </c>
      <c r="O24" s="64">
        <v>0</v>
      </c>
      <c r="P24" s="64">
        <v>4</v>
      </c>
      <c r="Q24" s="65">
        <v>0</v>
      </c>
      <c r="R24" s="59">
        <v>10</v>
      </c>
      <c r="S24" s="64">
        <v>18</v>
      </c>
      <c r="T24" s="64">
        <v>12</v>
      </c>
      <c r="U24" s="65">
        <v>1</v>
      </c>
      <c r="V24" s="59">
        <v>4</v>
      </c>
      <c r="W24" s="64">
        <v>16</v>
      </c>
      <c r="X24" s="64">
        <v>6</v>
      </c>
      <c r="Y24" s="65">
        <v>1</v>
      </c>
      <c r="Z24" s="59">
        <v>1</v>
      </c>
      <c r="AA24" s="64">
        <v>0</v>
      </c>
      <c r="AB24" s="64">
        <v>2</v>
      </c>
      <c r="AC24" s="65">
        <v>4</v>
      </c>
      <c r="AD24" s="59">
        <v>1</v>
      </c>
      <c r="AE24" s="65">
        <v>0</v>
      </c>
      <c r="AF24" s="59">
        <v>3</v>
      </c>
      <c r="AG24" s="65">
        <v>1</v>
      </c>
      <c r="AH24" s="59">
        <v>3</v>
      </c>
      <c r="AI24" s="64">
        <v>1</v>
      </c>
      <c r="AJ24" s="67">
        <f>SUM(N24:AI24)</f>
        <v>90</v>
      </c>
    </row>
    <row r="25" spans="1:36" ht="25.5" thickTop="1">
      <c r="M25" s="49" t="s">
        <v>128</v>
      </c>
      <c r="N25" s="59"/>
      <c r="O25" s="64"/>
      <c r="P25" s="64"/>
      <c r="Q25" s="65">
        <f>SUM(N24:Q24)</f>
        <v>6</v>
      </c>
    </row>
    <row r="26" spans="1:36">
      <c r="M26" s="49" t="s">
        <v>9</v>
      </c>
      <c r="R26" s="59"/>
      <c r="S26" s="64"/>
      <c r="T26" s="64"/>
      <c r="U26" s="65">
        <f>SUM(R24:U24)</f>
        <v>41</v>
      </c>
    </row>
    <row r="27" spans="1:36">
      <c r="M27" s="49" t="s">
        <v>10</v>
      </c>
      <c r="V27" s="59"/>
      <c r="W27" s="64"/>
      <c r="X27" s="64"/>
      <c r="Y27" s="65">
        <f>SUM(V24:Y24)</f>
        <v>27</v>
      </c>
    </row>
    <row r="28" spans="1:36">
      <c r="M28" s="49" t="s">
        <v>11</v>
      </c>
      <c r="Z28" s="59"/>
      <c r="AA28" s="64"/>
      <c r="AB28" s="64"/>
      <c r="AC28" s="65">
        <f>SUM(Z24:AC24)</f>
        <v>7</v>
      </c>
    </row>
    <row r="29" spans="1:36">
      <c r="M29" s="49" t="s">
        <v>129</v>
      </c>
      <c r="AD29" s="59"/>
      <c r="AE29" s="65">
        <f>SUM(AD24:AE24)</f>
        <v>1</v>
      </c>
    </row>
    <row r="30" spans="1:36">
      <c r="M30" s="49" t="s">
        <v>38</v>
      </c>
      <c r="AF30" s="59"/>
      <c r="AG30" s="65">
        <f>SUM(AF24:AG24)</f>
        <v>4</v>
      </c>
    </row>
    <row r="31" spans="1:36" ht="25.5" thickBot="1">
      <c r="M31" s="49" t="s">
        <v>14</v>
      </c>
      <c r="AH31" s="59"/>
      <c r="AI31" s="65">
        <f>SUM(AH24:AI24)</f>
        <v>4</v>
      </c>
    </row>
    <row r="32" spans="1:36" ht="33" thickTop="1" thickBot="1">
      <c r="N32" s="68" t="s">
        <v>6</v>
      </c>
      <c r="P32" s="70">
        <f>SUM(Q25+U26+Y27+AC28+AE29+AG30+AI31)</f>
        <v>90</v>
      </c>
      <c r="Q32" s="69" t="s">
        <v>130</v>
      </c>
    </row>
    <row r="33" ht="25.5" thickTop="1"/>
  </sheetData>
  <mergeCells count="29">
    <mergeCell ref="I22:J22"/>
    <mergeCell ref="AF4:AG4"/>
    <mergeCell ref="AH4:AI4"/>
    <mergeCell ref="B12:C12"/>
    <mergeCell ref="D12:E12"/>
    <mergeCell ref="G12:H12"/>
    <mergeCell ref="I12:J12"/>
    <mergeCell ref="T4:U4"/>
    <mergeCell ref="V4:W4"/>
    <mergeCell ref="X4:Y4"/>
    <mergeCell ref="Z4:AA4"/>
    <mergeCell ref="AB4:AC4"/>
    <mergeCell ref="AD4:AE4"/>
    <mergeCell ref="Z3:AC3"/>
    <mergeCell ref="AD3:AE3"/>
    <mergeCell ref="AF3:AG3"/>
    <mergeCell ref="B4:C4"/>
    <mergeCell ref="D4:E4"/>
    <mergeCell ref="G4:H4"/>
    <mergeCell ref="I4:J4"/>
    <mergeCell ref="N4:O4"/>
    <mergeCell ref="P4:Q4"/>
    <mergeCell ref="R4:S4"/>
    <mergeCell ref="V3:Y3"/>
    <mergeCell ref="A1:L1"/>
    <mergeCell ref="B3:E3"/>
    <mergeCell ref="G3:J3"/>
    <mergeCell ref="N3:Q3"/>
    <mergeCell ref="R3:U3"/>
  </mergeCells>
  <pageMargins left="0.33" right="0.27" top="0.41" bottom="0.21" header="0.3" footer="0.18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J33"/>
  <sheetViews>
    <sheetView zoomScale="85" zoomScaleNormal="85" workbookViewId="0">
      <selection activeCell="L20" sqref="L20"/>
    </sheetView>
  </sheetViews>
  <sheetFormatPr defaultRowHeight="24.75"/>
  <cols>
    <col min="1" max="1" width="19.5" style="1" customWidth="1"/>
    <col min="2" max="2" width="9" style="1"/>
    <col min="3" max="3" width="10.125" style="1" customWidth="1"/>
    <col min="4" max="4" width="9" style="1"/>
    <col min="5" max="5" width="10.125" style="1" customWidth="1"/>
    <col min="6" max="7" width="9" style="1"/>
    <col min="8" max="8" width="10.375" style="1" customWidth="1"/>
    <col min="9" max="9" width="16" style="1" bestFit="1" customWidth="1"/>
    <col min="10" max="10" width="10.875" style="1" customWidth="1"/>
    <col min="11" max="11" width="9" style="1"/>
    <col min="12" max="12" width="10.375" style="1" customWidth="1"/>
    <col min="13" max="13" width="14.25" style="49" customWidth="1"/>
    <col min="14" max="14" width="11.875" style="49" customWidth="1"/>
    <col min="15" max="15" width="4.5" style="49" customWidth="1"/>
    <col min="16" max="16" width="17.375" style="49" customWidth="1"/>
    <col min="17" max="17" width="4.5" style="49" customWidth="1"/>
    <col min="18" max="18" width="17.875" style="49" customWidth="1"/>
    <col min="19" max="19" width="18.375" style="49" customWidth="1"/>
    <col min="20" max="20" width="17.875" style="49" customWidth="1"/>
    <col min="21" max="21" width="16" style="49" customWidth="1"/>
    <col min="22" max="22" width="15.25" style="49" customWidth="1"/>
    <col min="23" max="24" width="18.375" style="49" customWidth="1"/>
    <col min="25" max="25" width="15.625" style="49" customWidth="1"/>
    <col min="26" max="26" width="11.875" style="49" customWidth="1"/>
    <col min="27" max="27" width="3.625" style="49" customWidth="1"/>
    <col min="28" max="28" width="14.875" style="49" customWidth="1"/>
    <col min="29" max="29" width="19.125" style="49" customWidth="1"/>
    <col min="30" max="30" width="10.375" style="49" customWidth="1"/>
    <col min="31" max="31" width="3.875" style="49" customWidth="1"/>
    <col min="32" max="33" width="13.125" style="49" customWidth="1"/>
    <col min="34" max="34" width="16.875" style="49" customWidth="1"/>
    <col min="35" max="35" width="13.375" style="49" customWidth="1"/>
    <col min="36" max="36" width="9" style="49"/>
    <col min="37" max="16384" width="9" style="1"/>
  </cols>
  <sheetData>
    <row r="1" spans="1:35">
      <c r="A1" s="159" t="s">
        <v>168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35" ht="7.5" customHeight="1" thickBot="1"/>
    <row r="3" spans="1:35" ht="25.5" thickTop="1">
      <c r="A3" s="101"/>
      <c r="B3" s="160" t="s">
        <v>1</v>
      </c>
      <c r="C3" s="161"/>
      <c r="D3" s="161"/>
      <c r="E3" s="162"/>
      <c r="F3" s="102"/>
      <c r="G3" s="163" t="s">
        <v>7</v>
      </c>
      <c r="H3" s="164"/>
      <c r="I3" s="164"/>
      <c r="J3" s="165"/>
      <c r="K3" s="102"/>
      <c r="L3" s="93"/>
      <c r="N3" s="153" t="s">
        <v>8</v>
      </c>
      <c r="O3" s="153"/>
      <c r="P3" s="153"/>
      <c r="Q3" s="153"/>
      <c r="R3" s="153" t="s">
        <v>9</v>
      </c>
      <c r="S3" s="153"/>
      <c r="T3" s="153"/>
      <c r="U3" s="153"/>
      <c r="V3" s="153" t="s">
        <v>10</v>
      </c>
      <c r="W3" s="153"/>
      <c r="X3" s="153"/>
      <c r="Y3" s="153"/>
      <c r="Z3" s="153" t="s">
        <v>36</v>
      </c>
      <c r="AA3" s="153"/>
      <c r="AB3" s="153"/>
      <c r="AC3" s="153"/>
      <c r="AD3" s="153" t="s">
        <v>37</v>
      </c>
      <c r="AE3" s="153"/>
      <c r="AF3" s="153" t="s">
        <v>38</v>
      </c>
      <c r="AG3" s="153"/>
      <c r="AH3" s="53"/>
      <c r="AI3" s="54"/>
    </row>
    <row r="4" spans="1:35">
      <c r="A4" s="103" t="s">
        <v>0</v>
      </c>
      <c r="B4" s="154" t="s">
        <v>2</v>
      </c>
      <c r="C4" s="155"/>
      <c r="D4" s="156" t="s">
        <v>5</v>
      </c>
      <c r="E4" s="157"/>
      <c r="F4" s="5" t="s">
        <v>6</v>
      </c>
      <c r="G4" s="158" t="s">
        <v>2</v>
      </c>
      <c r="H4" s="155"/>
      <c r="I4" s="156" t="s">
        <v>5</v>
      </c>
      <c r="J4" s="157"/>
      <c r="K4" s="5" t="s">
        <v>6</v>
      </c>
      <c r="L4" s="94" t="s">
        <v>6</v>
      </c>
      <c r="N4" s="153" t="s">
        <v>1</v>
      </c>
      <c r="O4" s="153"/>
      <c r="P4" s="153" t="s">
        <v>7</v>
      </c>
      <c r="Q4" s="153"/>
      <c r="R4" s="153" t="s">
        <v>1</v>
      </c>
      <c r="S4" s="153"/>
      <c r="T4" s="153" t="s">
        <v>7</v>
      </c>
      <c r="U4" s="153"/>
      <c r="V4" s="153" t="s">
        <v>1</v>
      </c>
      <c r="W4" s="153"/>
      <c r="X4" s="153" t="s">
        <v>7</v>
      </c>
      <c r="Y4" s="153"/>
      <c r="Z4" s="153" t="s">
        <v>1</v>
      </c>
      <c r="AA4" s="153"/>
      <c r="AB4" s="153" t="s">
        <v>7</v>
      </c>
      <c r="AC4" s="153"/>
      <c r="AD4" s="153" t="s">
        <v>1</v>
      </c>
      <c r="AE4" s="153"/>
      <c r="AF4" s="147" t="s">
        <v>7</v>
      </c>
      <c r="AG4" s="147"/>
      <c r="AH4" s="148" t="s">
        <v>14</v>
      </c>
      <c r="AI4" s="149"/>
    </row>
    <row r="5" spans="1:35" ht="25.5" thickBot="1">
      <c r="A5" s="104"/>
      <c r="B5" s="9" t="s">
        <v>3</v>
      </c>
      <c r="C5" s="9" t="s">
        <v>4</v>
      </c>
      <c r="D5" s="9" t="s">
        <v>3</v>
      </c>
      <c r="E5" s="9" t="s">
        <v>4</v>
      </c>
      <c r="F5" s="32"/>
      <c r="G5" s="10" t="s">
        <v>3</v>
      </c>
      <c r="H5" s="9" t="s">
        <v>4</v>
      </c>
      <c r="I5" s="9" t="s">
        <v>3</v>
      </c>
      <c r="J5" s="9" t="s">
        <v>4</v>
      </c>
      <c r="K5" s="32"/>
      <c r="L5" s="95" t="s">
        <v>161</v>
      </c>
      <c r="N5" s="121" t="s">
        <v>120</v>
      </c>
      <c r="O5" s="121" t="s">
        <v>119</v>
      </c>
      <c r="P5" s="121" t="s">
        <v>120</v>
      </c>
      <c r="Q5" s="121" t="s">
        <v>119</v>
      </c>
      <c r="R5" s="121" t="s">
        <v>120</v>
      </c>
      <c r="S5" s="121" t="s">
        <v>119</v>
      </c>
      <c r="T5" s="121" t="s">
        <v>120</v>
      </c>
      <c r="U5" s="121" t="s">
        <v>119</v>
      </c>
      <c r="V5" s="121" t="s">
        <v>120</v>
      </c>
      <c r="W5" s="121" t="s">
        <v>119</v>
      </c>
      <c r="X5" s="121" t="s">
        <v>120</v>
      </c>
      <c r="Y5" s="121" t="s">
        <v>119</v>
      </c>
      <c r="Z5" s="121" t="s">
        <v>120</v>
      </c>
      <c r="AA5" s="121" t="s">
        <v>119</v>
      </c>
      <c r="AB5" s="121" t="s">
        <v>120</v>
      </c>
      <c r="AC5" s="121" t="s">
        <v>119</v>
      </c>
      <c r="AD5" s="121" t="s">
        <v>120</v>
      </c>
      <c r="AE5" s="121" t="s">
        <v>119</v>
      </c>
      <c r="AF5" s="121" t="s">
        <v>120</v>
      </c>
      <c r="AG5" s="121" t="s">
        <v>119</v>
      </c>
      <c r="AH5" s="121" t="s">
        <v>2</v>
      </c>
      <c r="AI5" s="121" t="s">
        <v>5</v>
      </c>
    </row>
    <row r="6" spans="1:35" ht="29.25" customHeight="1" thickTop="1">
      <c r="A6" s="105" t="s">
        <v>8</v>
      </c>
      <c r="B6" s="2">
        <v>1</v>
      </c>
      <c r="C6" s="2">
        <v>1</v>
      </c>
      <c r="D6" s="2"/>
      <c r="E6" s="2"/>
      <c r="F6" s="6">
        <v>2</v>
      </c>
      <c r="G6" s="24">
        <v>4</v>
      </c>
      <c r="H6" s="2"/>
      <c r="I6" s="2"/>
      <c r="J6" s="2"/>
      <c r="K6" s="6">
        <v>4</v>
      </c>
      <c r="L6" s="96">
        <f>F6+K6</f>
        <v>6</v>
      </c>
      <c r="M6" s="49">
        <v>1</v>
      </c>
      <c r="N6" s="56" t="s">
        <v>121</v>
      </c>
      <c r="O6" s="52">
        <v>0</v>
      </c>
      <c r="P6" s="50" t="s">
        <v>50</v>
      </c>
      <c r="Q6" s="52">
        <v>0</v>
      </c>
      <c r="R6" s="50" t="s">
        <v>73</v>
      </c>
      <c r="S6" s="56" t="s">
        <v>82</v>
      </c>
      <c r="T6" s="56" t="s">
        <v>42</v>
      </c>
      <c r="U6" s="57" t="s">
        <v>66</v>
      </c>
      <c r="V6" s="52" t="s">
        <v>114</v>
      </c>
      <c r="W6" s="55" t="s">
        <v>94</v>
      </c>
      <c r="X6" s="56" t="s">
        <v>39</v>
      </c>
      <c r="Y6" s="56" t="s">
        <v>157</v>
      </c>
      <c r="Z6" s="56" t="s">
        <v>124</v>
      </c>
      <c r="AA6" s="56">
        <v>0</v>
      </c>
      <c r="AB6" s="56" t="s">
        <v>45</v>
      </c>
      <c r="AC6" s="56" t="s">
        <v>58</v>
      </c>
      <c r="AD6" s="56" t="s">
        <v>122</v>
      </c>
      <c r="AE6" s="59">
        <v>0</v>
      </c>
      <c r="AF6" s="56" t="s">
        <v>125</v>
      </c>
      <c r="AG6" s="56" t="s">
        <v>53</v>
      </c>
      <c r="AH6" s="56" t="s">
        <v>70</v>
      </c>
      <c r="AI6" s="56" t="s">
        <v>126</v>
      </c>
    </row>
    <row r="7" spans="1:35" ht="28.5" customHeight="1">
      <c r="A7" s="106" t="s">
        <v>9</v>
      </c>
      <c r="B7" s="4">
        <v>9</v>
      </c>
      <c r="C7" s="4">
        <v>1</v>
      </c>
      <c r="D7" s="4">
        <v>17</v>
      </c>
      <c r="E7" s="4">
        <v>1</v>
      </c>
      <c r="F7" s="7">
        <v>28</v>
      </c>
      <c r="G7" s="122">
        <v>12</v>
      </c>
      <c r="H7" s="4"/>
      <c r="I7" s="4">
        <v>1</v>
      </c>
      <c r="J7" s="4"/>
      <c r="K7" s="7">
        <v>13</v>
      </c>
      <c r="L7" s="97">
        <f t="shared" ref="L7:L12" si="0">F7+K7</f>
        <v>41</v>
      </c>
      <c r="M7" s="49">
        <v>2</v>
      </c>
      <c r="N7" s="52" t="s">
        <v>164</v>
      </c>
      <c r="P7" s="56" t="s">
        <v>61</v>
      </c>
      <c r="R7" s="57" t="s">
        <v>76</v>
      </c>
      <c r="S7" s="56" t="s">
        <v>81</v>
      </c>
      <c r="T7" s="56" t="s">
        <v>43</v>
      </c>
      <c r="U7" s="50"/>
      <c r="V7" s="58" t="s">
        <v>131</v>
      </c>
      <c r="W7" s="56" t="s">
        <v>74</v>
      </c>
      <c r="X7" s="61" t="s">
        <v>40</v>
      </c>
      <c r="Y7" s="50"/>
      <c r="AB7" s="56" t="s">
        <v>46</v>
      </c>
      <c r="AC7" s="56" t="s">
        <v>72</v>
      </c>
      <c r="AF7" s="56" t="s">
        <v>48</v>
      </c>
      <c r="AH7" s="56" t="s">
        <v>71</v>
      </c>
    </row>
    <row r="8" spans="1:35" ht="27" customHeight="1">
      <c r="A8" s="106" t="s">
        <v>10</v>
      </c>
      <c r="B8" s="4" t="s">
        <v>137</v>
      </c>
      <c r="C8" s="4">
        <v>2</v>
      </c>
      <c r="D8" s="48" t="s">
        <v>152</v>
      </c>
      <c r="E8" s="4">
        <v>7</v>
      </c>
      <c r="F8" s="7">
        <v>20</v>
      </c>
      <c r="G8" s="122">
        <v>4</v>
      </c>
      <c r="H8" s="4">
        <v>2</v>
      </c>
      <c r="I8" s="4"/>
      <c r="J8" s="4">
        <v>1</v>
      </c>
      <c r="K8" s="7">
        <v>7</v>
      </c>
      <c r="L8" s="97">
        <f t="shared" si="0"/>
        <v>27</v>
      </c>
      <c r="M8" s="49">
        <v>3</v>
      </c>
      <c r="P8" s="56" t="s">
        <v>55</v>
      </c>
      <c r="R8" s="57" t="s">
        <v>78</v>
      </c>
      <c r="S8" s="56" t="s">
        <v>75</v>
      </c>
      <c r="T8" s="56" t="s">
        <v>51</v>
      </c>
      <c r="U8" s="50"/>
      <c r="V8" s="76" t="s">
        <v>133</v>
      </c>
      <c r="W8" s="55" t="s">
        <v>123</v>
      </c>
      <c r="X8" s="61" t="s">
        <v>41</v>
      </c>
      <c r="Y8" s="50"/>
      <c r="AC8" s="56" t="s">
        <v>44</v>
      </c>
      <c r="AF8" s="56" t="s">
        <v>49</v>
      </c>
      <c r="AH8" s="52" t="s">
        <v>150</v>
      </c>
    </row>
    <row r="9" spans="1:35" ht="25.5" customHeight="1">
      <c r="A9" s="106" t="s">
        <v>11</v>
      </c>
      <c r="B9" s="4">
        <v>1</v>
      </c>
      <c r="C9" s="4"/>
      <c r="D9" s="4"/>
      <c r="E9" s="4"/>
      <c r="F9" s="7">
        <v>1</v>
      </c>
      <c r="G9" s="122">
        <v>2</v>
      </c>
      <c r="H9" s="4"/>
      <c r="I9" s="4">
        <v>4</v>
      </c>
      <c r="J9" s="4"/>
      <c r="K9" s="7">
        <v>6</v>
      </c>
      <c r="L9" s="97">
        <f t="shared" si="0"/>
        <v>7</v>
      </c>
      <c r="M9" s="49">
        <v>4</v>
      </c>
      <c r="P9" s="56" t="s">
        <v>68</v>
      </c>
      <c r="R9" s="57" t="s">
        <v>79</v>
      </c>
      <c r="S9" s="56" t="s">
        <v>77</v>
      </c>
      <c r="T9" s="56" t="s">
        <v>54</v>
      </c>
      <c r="U9" s="50"/>
      <c r="V9" s="56" t="s">
        <v>149</v>
      </c>
      <c r="W9" s="56" t="s">
        <v>96</v>
      </c>
      <c r="X9" s="61" t="s">
        <v>47</v>
      </c>
      <c r="Y9" s="50"/>
      <c r="AC9" s="56" t="s">
        <v>57</v>
      </c>
      <c r="AF9" s="79"/>
    </row>
    <row r="10" spans="1:35" ht="27.75" customHeight="1">
      <c r="A10" s="106" t="s">
        <v>12</v>
      </c>
      <c r="B10" s="4">
        <v>1</v>
      </c>
      <c r="C10" s="4"/>
      <c r="D10" s="4"/>
      <c r="E10" s="4"/>
      <c r="F10" s="7">
        <v>1</v>
      </c>
      <c r="G10" s="122">
        <v>3</v>
      </c>
      <c r="H10" s="4"/>
      <c r="I10" s="4">
        <v>1</v>
      </c>
      <c r="J10" s="4"/>
      <c r="K10" s="7">
        <v>4</v>
      </c>
      <c r="L10" s="97">
        <f t="shared" si="0"/>
        <v>5</v>
      </c>
      <c r="M10" s="49">
        <v>5</v>
      </c>
      <c r="R10" s="58" t="s">
        <v>87</v>
      </c>
      <c r="S10" s="56" t="s">
        <v>80</v>
      </c>
      <c r="T10" s="56" t="s">
        <v>56</v>
      </c>
      <c r="U10" s="50"/>
      <c r="W10" s="56" t="s">
        <v>107</v>
      </c>
      <c r="X10" s="61" t="s">
        <v>52</v>
      </c>
      <c r="Y10" s="50"/>
    </row>
    <row r="11" spans="1:35" ht="28.5" customHeight="1" thickBot="1">
      <c r="A11" s="107" t="s">
        <v>6</v>
      </c>
      <c r="B11" s="28">
        <v>14</v>
      </c>
      <c r="C11" s="29">
        <v>4</v>
      </c>
      <c r="D11" s="29">
        <v>26</v>
      </c>
      <c r="E11" s="29">
        <v>8</v>
      </c>
      <c r="F11" s="21">
        <v>52</v>
      </c>
      <c r="G11" s="28">
        <v>25</v>
      </c>
      <c r="H11" s="29">
        <v>2</v>
      </c>
      <c r="I11" s="29">
        <v>6</v>
      </c>
      <c r="J11" s="29">
        <v>1</v>
      </c>
      <c r="K11" s="21">
        <v>34</v>
      </c>
      <c r="L11" s="97">
        <f t="shared" si="0"/>
        <v>86</v>
      </c>
      <c r="M11" s="49">
        <v>6</v>
      </c>
      <c r="R11" s="58" t="s">
        <v>89</v>
      </c>
      <c r="S11" s="56" t="s">
        <v>83</v>
      </c>
      <c r="T11" s="56" t="s">
        <v>59</v>
      </c>
      <c r="U11" s="50"/>
      <c r="V11" s="50"/>
      <c r="W11" s="56" t="s">
        <v>108</v>
      </c>
      <c r="X11" s="52" t="s">
        <v>156</v>
      </c>
    </row>
    <row r="12" spans="1:35" ht="25.5" customHeight="1" thickBot="1">
      <c r="A12" s="108" t="s">
        <v>19</v>
      </c>
      <c r="B12" s="150">
        <v>18</v>
      </c>
      <c r="C12" s="151"/>
      <c r="D12" s="150">
        <v>34</v>
      </c>
      <c r="E12" s="151"/>
      <c r="F12" s="22">
        <v>52</v>
      </c>
      <c r="G12" s="166">
        <v>27</v>
      </c>
      <c r="H12" s="151"/>
      <c r="I12" s="150">
        <v>7</v>
      </c>
      <c r="J12" s="151"/>
      <c r="K12" s="36">
        <v>34</v>
      </c>
      <c r="L12" s="115">
        <f t="shared" si="0"/>
        <v>86</v>
      </c>
      <c r="M12" s="49">
        <v>7</v>
      </c>
      <c r="R12" s="57" t="s">
        <v>95</v>
      </c>
      <c r="S12" s="55" t="s">
        <v>85</v>
      </c>
      <c r="T12" s="56" t="s">
        <v>60</v>
      </c>
      <c r="U12" s="50"/>
      <c r="V12" s="50"/>
      <c r="W12" s="56" t="s">
        <v>110</v>
      </c>
    </row>
    <row r="13" spans="1:35" ht="24" customHeight="1" thickTop="1" thickBot="1">
      <c r="A13" s="103"/>
      <c r="B13" s="33"/>
      <c r="C13" s="18"/>
      <c r="D13" s="18"/>
      <c r="E13" s="18"/>
      <c r="F13" s="34"/>
      <c r="G13" s="18"/>
      <c r="H13" s="18"/>
      <c r="I13" s="18"/>
      <c r="J13" s="35"/>
      <c r="K13" s="37">
        <v>86</v>
      </c>
      <c r="L13" s="98"/>
      <c r="M13" s="49">
        <v>8</v>
      </c>
      <c r="R13" s="57" t="s">
        <v>100</v>
      </c>
      <c r="S13" s="56" t="s">
        <v>86</v>
      </c>
      <c r="T13" s="56" t="s">
        <v>63</v>
      </c>
      <c r="U13" s="50"/>
      <c r="V13" s="50"/>
      <c r="W13" s="56" t="s">
        <v>111</v>
      </c>
    </row>
    <row r="14" spans="1:35" ht="24" customHeight="1" thickTop="1" thickBot="1">
      <c r="A14" s="109" t="s">
        <v>14</v>
      </c>
      <c r="B14" s="11"/>
      <c r="C14" s="11"/>
      <c r="D14" s="11"/>
      <c r="E14" s="11"/>
      <c r="F14" s="39"/>
      <c r="G14" s="26"/>
      <c r="H14" s="11">
        <v>3</v>
      </c>
      <c r="I14" s="11"/>
      <c r="J14" s="11">
        <v>1</v>
      </c>
      <c r="K14" s="40">
        <v>4</v>
      </c>
      <c r="L14" s="99">
        <v>4</v>
      </c>
      <c r="M14" s="49">
        <v>9</v>
      </c>
      <c r="R14" s="57" t="s">
        <v>97</v>
      </c>
      <c r="S14" s="55" t="s">
        <v>90</v>
      </c>
      <c r="T14" s="56" t="s">
        <v>64</v>
      </c>
      <c r="U14" s="50"/>
      <c r="V14" s="50"/>
      <c r="W14" s="56" t="s">
        <v>112</v>
      </c>
    </row>
    <row r="15" spans="1:35" ht="24" customHeight="1" thickTop="1" thickBot="1">
      <c r="A15" s="110" t="s">
        <v>13</v>
      </c>
      <c r="B15" s="111"/>
      <c r="C15" s="112"/>
      <c r="D15" s="112"/>
      <c r="E15" s="112"/>
      <c r="F15" s="113"/>
      <c r="G15" s="112"/>
      <c r="H15" s="112"/>
      <c r="I15" s="112"/>
      <c r="J15" s="112"/>
      <c r="K15" s="114">
        <v>90</v>
      </c>
      <c r="L15" s="100">
        <f>SUM(L6:L10)+L14</f>
        <v>90</v>
      </c>
      <c r="M15" s="49">
        <v>10</v>
      </c>
      <c r="R15" s="58" t="s">
        <v>88</v>
      </c>
      <c r="S15" s="55" t="s">
        <v>92</v>
      </c>
      <c r="T15" s="56" t="s">
        <v>65</v>
      </c>
      <c r="U15" s="50"/>
      <c r="V15" s="50"/>
      <c r="W15" s="56" t="s">
        <v>113</v>
      </c>
    </row>
    <row r="16" spans="1:35" ht="26.25" customHeight="1" thickTop="1">
      <c r="A16" s="1" t="s">
        <v>166</v>
      </c>
      <c r="M16" s="49">
        <v>11</v>
      </c>
      <c r="R16" s="85"/>
      <c r="S16" s="56" t="s">
        <v>93</v>
      </c>
      <c r="T16" s="56" t="s">
        <v>67</v>
      </c>
      <c r="U16" s="50"/>
      <c r="V16" s="50"/>
      <c r="W16" s="52" t="s">
        <v>115</v>
      </c>
    </row>
    <row r="17" spans="1:36" s="45" customFormat="1" ht="22.5">
      <c r="A17" s="47" t="s">
        <v>160</v>
      </c>
      <c r="M17" s="49">
        <v>12</v>
      </c>
      <c r="N17" s="49"/>
      <c r="O17" s="49"/>
      <c r="P17" s="49"/>
      <c r="Q17" s="49"/>
      <c r="R17" s="49"/>
      <c r="S17" s="55" t="s">
        <v>98</v>
      </c>
      <c r="T17" s="56" t="s">
        <v>62</v>
      </c>
      <c r="U17" s="50"/>
      <c r="V17" s="50"/>
      <c r="W17" s="52" t="s">
        <v>116</v>
      </c>
      <c r="X17" s="49"/>
      <c r="Y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</row>
    <row r="18" spans="1:36">
      <c r="A18" s="1" t="s">
        <v>169</v>
      </c>
      <c r="M18" s="49">
        <v>13</v>
      </c>
      <c r="S18" s="56" t="s">
        <v>101</v>
      </c>
      <c r="U18" s="50"/>
      <c r="V18" s="50"/>
      <c r="W18" s="66" t="s">
        <v>117</v>
      </c>
    </row>
    <row r="19" spans="1:36" ht="21.75" customHeight="1">
      <c r="A19" s="86" t="s">
        <v>148</v>
      </c>
      <c r="B19" s="43" t="s">
        <v>2</v>
      </c>
      <c r="C19" s="43" t="s">
        <v>5</v>
      </c>
      <c r="D19" s="43" t="s">
        <v>6</v>
      </c>
      <c r="H19" s="1" t="s">
        <v>162</v>
      </c>
      <c r="M19" s="49">
        <v>14</v>
      </c>
      <c r="S19" s="56" t="s">
        <v>102</v>
      </c>
      <c r="W19" s="78" t="s">
        <v>135</v>
      </c>
      <c r="AD19" s="62"/>
      <c r="AE19" s="62"/>
      <c r="AF19" s="62"/>
    </row>
    <row r="20" spans="1:36" ht="24" customHeight="1">
      <c r="A20" s="82" t="s">
        <v>22</v>
      </c>
      <c r="B20" s="82">
        <v>290</v>
      </c>
      <c r="C20" s="82">
        <v>320</v>
      </c>
      <c r="D20" s="82">
        <v>610</v>
      </c>
      <c r="I20" s="1" t="s">
        <v>16</v>
      </c>
      <c r="M20" s="49">
        <v>15</v>
      </c>
      <c r="S20" s="60" t="s">
        <v>105</v>
      </c>
      <c r="W20" s="56" t="s">
        <v>163</v>
      </c>
      <c r="AD20" s="62"/>
      <c r="AE20" s="50"/>
      <c r="AF20" s="62"/>
    </row>
    <row r="21" spans="1:36" ht="24.75" customHeight="1">
      <c r="A21" s="82" t="s">
        <v>23</v>
      </c>
      <c r="B21" s="82">
        <v>202</v>
      </c>
      <c r="C21" s="82">
        <v>385</v>
      </c>
      <c r="D21" s="82">
        <v>587</v>
      </c>
      <c r="I21" s="1" t="s">
        <v>17</v>
      </c>
      <c r="M21" s="49">
        <v>16</v>
      </c>
      <c r="S21" s="56" t="s">
        <v>104</v>
      </c>
      <c r="W21" s="52" t="s">
        <v>118</v>
      </c>
      <c r="AD21" s="62"/>
      <c r="AE21" s="62"/>
      <c r="AF21" s="62"/>
    </row>
    <row r="22" spans="1:36" ht="24.75" customHeight="1">
      <c r="A22" s="83" t="s">
        <v>6</v>
      </c>
      <c r="B22" s="82">
        <f>SUM(B20:B21)</f>
        <v>492</v>
      </c>
      <c r="C22" s="82">
        <f>SUM(C20:C21)</f>
        <v>705</v>
      </c>
      <c r="D22" s="84">
        <f>SUM(D20:D21)</f>
        <v>1197</v>
      </c>
      <c r="I22" s="146">
        <v>241673</v>
      </c>
      <c r="J22" s="146"/>
      <c r="M22" s="49">
        <v>17</v>
      </c>
      <c r="S22" s="56" t="s">
        <v>106</v>
      </c>
      <c r="W22" s="1"/>
      <c r="AJ22" s="63" t="s">
        <v>127</v>
      </c>
    </row>
    <row r="23" spans="1:36" ht="24.75" customHeight="1" thickBot="1">
      <c r="A23" s="117"/>
      <c r="B23" s="118"/>
      <c r="C23" s="118"/>
      <c r="D23" s="119"/>
      <c r="I23" s="120"/>
      <c r="J23" s="120"/>
      <c r="M23" s="49">
        <v>18</v>
      </c>
      <c r="S23" s="56" t="s">
        <v>109</v>
      </c>
      <c r="W23" s="62"/>
      <c r="AJ23" s="63"/>
    </row>
    <row r="24" spans="1:36" ht="36" thickTop="1" thickBot="1">
      <c r="M24" s="71" t="s">
        <v>0</v>
      </c>
      <c r="N24" s="59">
        <v>2</v>
      </c>
      <c r="O24" s="64">
        <v>0</v>
      </c>
      <c r="P24" s="64">
        <v>4</v>
      </c>
      <c r="Q24" s="65">
        <v>0</v>
      </c>
      <c r="R24" s="59">
        <v>10</v>
      </c>
      <c r="S24" s="64">
        <v>18</v>
      </c>
      <c r="T24" s="64">
        <v>12</v>
      </c>
      <c r="U24" s="65">
        <v>1</v>
      </c>
      <c r="V24" s="59">
        <v>4</v>
      </c>
      <c r="W24" s="64">
        <v>16</v>
      </c>
      <c r="X24" s="64">
        <v>6</v>
      </c>
      <c r="Y24" s="65">
        <v>1</v>
      </c>
      <c r="Z24" s="59">
        <v>1</v>
      </c>
      <c r="AA24" s="64">
        <v>0</v>
      </c>
      <c r="AB24" s="64">
        <v>2</v>
      </c>
      <c r="AC24" s="65">
        <v>4</v>
      </c>
      <c r="AD24" s="59">
        <v>1</v>
      </c>
      <c r="AE24" s="65">
        <v>0</v>
      </c>
      <c r="AF24" s="59">
        <v>3</v>
      </c>
      <c r="AG24" s="65">
        <v>1</v>
      </c>
      <c r="AH24" s="59">
        <v>3</v>
      </c>
      <c r="AI24" s="64">
        <v>1</v>
      </c>
      <c r="AJ24" s="67">
        <f>SUM(N24:AI24)</f>
        <v>90</v>
      </c>
    </row>
    <row r="25" spans="1:36" ht="25.5" thickTop="1">
      <c r="M25" s="49" t="s">
        <v>128</v>
      </c>
      <c r="N25" s="59"/>
      <c r="O25" s="64"/>
      <c r="P25" s="64"/>
      <c r="Q25" s="65">
        <f>SUM(N24:Q24)</f>
        <v>6</v>
      </c>
    </row>
    <row r="26" spans="1:36">
      <c r="M26" s="49" t="s">
        <v>9</v>
      </c>
      <c r="R26" s="59"/>
      <c r="S26" s="64"/>
      <c r="T26" s="64"/>
      <c r="U26" s="65">
        <f>SUM(R24:U24)</f>
        <v>41</v>
      </c>
    </row>
    <row r="27" spans="1:36">
      <c r="M27" s="49" t="s">
        <v>10</v>
      </c>
      <c r="V27" s="59"/>
      <c r="W27" s="64"/>
      <c r="X27" s="64"/>
      <c r="Y27" s="65">
        <f>SUM(V24:Y24)</f>
        <v>27</v>
      </c>
    </row>
    <row r="28" spans="1:36">
      <c r="M28" s="49" t="s">
        <v>11</v>
      </c>
      <c r="Z28" s="59"/>
      <c r="AA28" s="64"/>
      <c r="AB28" s="64"/>
      <c r="AC28" s="65">
        <f>SUM(Z24:AC24)</f>
        <v>7</v>
      </c>
    </row>
    <row r="29" spans="1:36">
      <c r="M29" s="49" t="s">
        <v>129</v>
      </c>
      <c r="AD29" s="59"/>
      <c r="AE29" s="65">
        <f>SUM(AD24:AE24)</f>
        <v>1</v>
      </c>
    </row>
    <row r="30" spans="1:36">
      <c r="M30" s="49" t="s">
        <v>38</v>
      </c>
      <c r="AF30" s="59"/>
      <c r="AG30" s="65">
        <f>SUM(AF24:AG24)</f>
        <v>4</v>
      </c>
    </row>
    <row r="31" spans="1:36" ht="25.5" thickBot="1">
      <c r="M31" s="49" t="s">
        <v>14</v>
      </c>
      <c r="AH31" s="59"/>
      <c r="AI31" s="65">
        <f>SUM(AH24:AI24)</f>
        <v>4</v>
      </c>
    </row>
    <row r="32" spans="1:36" ht="33" thickTop="1" thickBot="1">
      <c r="N32" s="68" t="s">
        <v>6</v>
      </c>
      <c r="P32" s="70">
        <f>SUM(Q25+U26+Y27+AC28+AE29+AG30+AI31)</f>
        <v>90</v>
      </c>
      <c r="Q32" s="69" t="s">
        <v>130</v>
      </c>
    </row>
    <row r="33" ht="25.5" thickTop="1"/>
  </sheetData>
  <mergeCells count="29">
    <mergeCell ref="A1:L1"/>
    <mergeCell ref="B3:E3"/>
    <mergeCell ref="G3:J3"/>
    <mergeCell ref="N3:Q3"/>
    <mergeCell ref="R3:U3"/>
    <mergeCell ref="Z3:AC3"/>
    <mergeCell ref="AD3:AE3"/>
    <mergeCell ref="AF3:AG3"/>
    <mergeCell ref="B4:C4"/>
    <mergeCell ref="D4:E4"/>
    <mergeCell ref="G4:H4"/>
    <mergeCell ref="I4:J4"/>
    <mergeCell ref="N4:O4"/>
    <mergeCell ref="P4:Q4"/>
    <mergeCell ref="R4:S4"/>
    <mergeCell ref="V3:Y3"/>
    <mergeCell ref="I22:J22"/>
    <mergeCell ref="AF4:AG4"/>
    <mergeCell ref="AH4:AI4"/>
    <mergeCell ref="B12:C12"/>
    <mergeCell ref="D12:E12"/>
    <mergeCell ref="G12:H12"/>
    <mergeCell ref="I12:J12"/>
    <mergeCell ref="T4:U4"/>
    <mergeCell ref="V4:W4"/>
    <mergeCell ref="X4:Y4"/>
    <mergeCell ref="Z4:AA4"/>
    <mergeCell ref="AB4:AC4"/>
    <mergeCell ref="AD4:AE4"/>
  </mergeCells>
  <pageMargins left="0.33" right="0.27" top="0.41" bottom="0.21" header="0.3" footer="0.18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J33"/>
  <sheetViews>
    <sheetView zoomScale="85" zoomScaleNormal="85" workbookViewId="0">
      <selection activeCell="N16" sqref="N16"/>
    </sheetView>
  </sheetViews>
  <sheetFormatPr defaultRowHeight="24.75"/>
  <cols>
    <col min="1" max="1" width="19.5" style="1" customWidth="1"/>
    <col min="2" max="2" width="9" style="1"/>
    <col min="3" max="3" width="10.125" style="1" customWidth="1"/>
    <col min="4" max="4" width="9" style="1"/>
    <col min="5" max="5" width="10.125" style="1" customWidth="1"/>
    <col min="6" max="7" width="9" style="1"/>
    <col min="8" max="8" width="10.375" style="1" customWidth="1"/>
    <col min="9" max="9" width="16" style="1" bestFit="1" customWidth="1"/>
    <col min="10" max="10" width="10.875" style="1" customWidth="1"/>
    <col min="11" max="11" width="9" style="1"/>
    <col min="12" max="12" width="10.375" style="1" customWidth="1"/>
    <col min="13" max="13" width="14.25" style="49" customWidth="1"/>
    <col min="14" max="14" width="11.875" style="49" customWidth="1"/>
    <col min="15" max="15" width="4.5" style="49" customWidth="1"/>
    <col min="16" max="16" width="17.375" style="49" customWidth="1"/>
    <col min="17" max="17" width="4.5" style="49" customWidth="1"/>
    <col min="18" max="18" width="17.875" style="49" customWidth="1"/>
    <col min="19" max="19" width="18.375" style="49" customWidth="1"/>
    <col min="20" max="20" width="17.875" style="49" customWidth="1"/>
    <col min="21" max="21" width="16" style="49" customWidth="1"/>
    <col min="22" max="22" width="15.25" style="49" customWidth="1"/>
    <col min="23" max="24" width="18.375" style="49" customWidth="1"/>
    <col min="25" max="25" width="15.625" style="49" customWidth="1"/>
    <col min="26" max="26" width="11.875" style="49" customWidth="1"/>
    <col min="27" max="27" width="3.625" style="49" customWidth="1"/>
    <col min="28" max="28" width="14.875" style="49" customWidth="1"/>
    <col min="29" max="29" width="19.125" style="49" customWidth="1"/>
    <col min="30" max="30" width="10.375" style="49" customWidth="1"/>
    <col min="31" max="31" width="3.875" style="49" customWidth="1"/>
    <col min="32" max="33" width="13.125" style="49" customWidth="1"/>
    <col min="34" max="34" width="16.875" style="49" customWidth="1"/>
    <col min="35" max="35" width="13.375" style="49" customWidth="1"/>
    <col min="36" max="36" width="9" style="49"/>
    <col min="37" max="16384" width="9" style="1"/>
  </cols>
  <sheetData>
    <row r="1" spans="1:35">
      <c r="A1" s="159" t="s">
        <v>167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35" ht="7.5" customHeight="1" thickBot="1"/>
    <row r="3" spans="1:35" ht="25.5" thickTop="1">
      <c r="A3" s="101"/>
      <c r="B3" s="160" t="s">
        <v>1</v>
      </c>
      <c r="C3" s="161"/>
      <c r="D3" s="161"/>
      <c r="E3" s="162"/>
      <c r="F3" s="102"/>
      <c r="G3" s="163" t="s">
        <v>7</v>
      </c>
      <c r="H3" s="164"/>
      <c r="I3" s="164"/>
      <c r="J3" s="165"/>
      <c r="K3" s="102"/>
      <c r="L3" s="93"/>
      <c r="N3" s="153" t="s">
        <v>8</v>
      </c>
      <c r="O3" s="153"/>
      <c r="P3" s="153"/>
      <c r="Q3" s="153"/>
      <c r="R3" s="153" t="s">
        <v>9</v>
      </c>
      <c r="S3" s="153"/>
      <c r="T3" s="153"/>
      <c r="U3" s="153"/>
      <c r="V3" s="153" t="s">
        <v>10</v>
      </c>
      <c r="W3" s="153"/>
      <c r="X3" s="153"/>
      <c r="Y3" s="153"/>
      <c r="Z3" s="153" t="s">
        <v>36</v>
      </c>
      <c r="AA3" s="153"/>
      <c r="AB3" s="153"/>
      <c r="AC3" s="153"/>
      <c r="AD3" s="153" t="s">
        <v>37</v>
      </c>
      <c r="AE3" s="153"/>
      <c r="AF3" s="153" t="s">
        <v>38</v>
      </c>
      <c r="AG3" s="153"/>
      <c r="AH3" s="53"/>
      <c r="AI3" s="54"/>
    </row>
    <row r="4" spans="1:35">
      <c r="A4" s="103" t="s">
        <v>0</v>
      </c>
      <c r="B4" s="154" t="s">
        <v>2</v>
      </c>
      <c r="C4" s="155"/>
      <c r="D4" s="156" t="s">
        <v>5</v>
      </c>
      <c r="E4" s="157"/>
      <c r="F4" s="5" t="s">
        <v>6</v>
      </c>
      <c r="G4" s="158" t="s">
        <v>2</v>
      </c>
      <c r="H4" s="155"/>
      <c r="I4" s="156" t="s">
        <v>5</v>
      </c>
      <c r="J4" s="157"/>
      <c r="K4" s="5" t="s">
        <v>6</v>
      </c>
      <c r="L4" s="94" t="s">
        <v>6</v>
      </c>
      <c r="N4" s="153" t="s">
        <v>1</v>
      </c>
      <c r="O4" s="153"/>
      <c r="P4" s="153" t="s">
        <v>7</v>
      </c>
      <c r="Q4" s="153"/>
      <c r="R4" s="153" t="s">
        <v>1</v>
      </c>
      <c r="S4" s="153"/>
      <c r="T4" s="153" t="s">
        <v>7</v>
      </c>
      <c r="U4" s="153"/>
      <c r="V4" s="153" t="s">
        <v>1</v>
      </c>
      <c r="W4" s="153"/>
      <c r="X4" s="153" t="s">
        <v>7</v>
      </c>
      <c r="Y4" s="153"/>
      <c r="Z4" s="153" t="s">
        <v>1</v>
      </c>
      <c r="AA4" s="153"/>
      <c r="AB4" s="153" t="s">
        <v>7</v>
      </c>
      <c r="AC4" s="153"/>
      <c r="AD4" s="153" t="s">
        <v>1</v>
      </c>
      <c r="AE4" s="153"/>
      <c r="AF4" s="147" t="s">
        <v>7</v>
      </c>
      <c r="AG4" s="147"/>
      <c r="AH4" s="148" t="s">
        <v>14</v>
      </c>
      <c r="AI4" s="149"/>
    </row>
    <row r="5" spans="1:35" ht="25.5" thickBot="1">
      <c r="A5" s="104"/>
      <c r="B5" s="9" t="s">
        <v>3</v>
      </c>
      <c r="C5" s="9" t="s">
        <v>4</v>
      </c>
      <c r="D5" s="9" t="s">
        <v>3</v>
      </c>
      <c r="E5" s="9" t="s">
        <v>4</v>
      </c>
      <c r="F5" s="32"/>
      <c r="G5" s="10" t="s">
        <v>3</v>
      </c>
      <c r="H5" s="9" t="s">
        <v>4</v>
      </c>
      <c r="I5" s="9" t="s">
        <v>3</v>
      </c>
      <c r="J5" s="9" t="s">
        <v>4</v>
      </c>
      <c r="K5" s="32"/>
      <c r="L5" s="95" t="s">
        <v>161</v>
      </c>
      <c r="N5" s="91" t="s">
        <v>120</v>
      </c>
      <c r="O5" s="91" t="s">
        <v>119</v>
      </c>
      <c r="P5" s="91" t="s">
        <v>120</v>
      </c>
      <c r="Q5" s="91" t="s">
        <v>119</v>
      </c>
      <c r="R5" s="91" t="s">
        <v>120</v>
      </c>
      <c r="S5" s="91" t="s">
        <v>119</v>
      </c>
      <c r="T5" s="91" t="s">
        <v>120</v>
      </c>
      <c r="U5" s="91" t="s">
        <v>119</v>
      </c>
      <c r="V5" s="91" t="s">
        <v>120</v>
      </c>
      <c r="W5" s="91" t="s">
        <v>119</v>
      </c>
      <c r="X5" s="91" t="s">
        <v>120</v>
      </c>
      <c r="Y5" s="91" t="s">
        <v>119</v>
      </c>
      <c r="Z5" s="91" t="s">
        <v>120</v>
      </c>
      <c r="AA5" s="91" t="s">
        <v>119</v>
      </c>
      <c r="AB5" s="91" t="s">
        <v>120</v>
      </c>
      <c r="AC5" s="91" t="s">
        <v>119</v>
      </c>
      <c r="AD5" s="91" t="s">
        <v>120</v>
      </c>
      <c r="AE5" s="91" t="s">
        <v>119</v>
      </c>
      <c r="AF5" s="91" t="s">
        <v>120</v>
      </c>
      <c r="AG5" s="91" t="s">
        <v>119</v>
      </c>
      <c r="AH5" s="91" t="s">
        <v>2</v>
      </c>
      <c r="AI5" s="91" t="s">
        <v>5</v>
      </c>
    </row>
    <row r="6" spans="1:35" ht="29.25" customHeight="1" thickTop="1">
      <c r="A6" s="105" t="s">
        <v>8</v>
      </c>
      <c r="B6" s="2">
        <v>1</v>
      </c>
      <c r="C6" s="2">
        <v>1</v>
      </c>
      <c r="D6" s="2"/>
      <c r="E6" s="2"/>
      <c r="F6" s="6">
        <v>2</v>
      </c>
      <c r="G6" s="24">
        <v>4</v>
      </c>
      <c r="H6" s="2"/>
      <c r="I6" s="2"/>
      <c r="J6" s="2"/>
      <c r="K6" s="6">
        <v>4</v>
      </c>
      <c r="L6" s="96">
        <f>F6+K6</f>
        <v>6</v>
      </c>
      <c r="M6" s="49">
        <v>1</v>
      </c>
      <c r="N6" s="56" t="s">
        <v>121</v>
      </c>
      <c r="O6" s="52">
        <v>0</v>
      </c>
      <c r="P6" s="50" t="s">
        <v>50</v>
      </c>
      <c r="Q6" s="52">
        <v>0</v>
      </c>
      <c r="R6" s="50" t="s">
        <v>73</v>
      </c>
      <c r="S6" s="56" t="s">
        <v>82</v>
      </c>
      <c r="T6" s="56" t="s">
        <v>42</v>
      </c>
      <c r="U6" s="57" t="s">
        <v>66</v>
      </c>
      <c r="V6" s="52" t="s">
        <v>114</v>
      </c>
      <c r="W6" s="55" t="s">
        <v>94</v>
      </c>
      <c r="X6" s="56" t="s">
        <v>39</v>
      </c>
      <c r="Y6" s="56" t="s">
        <v>157</v>
      </c>
      <c r="Z6" s="56" t="s">
        <v>124</v>
      </c>
      <c r="AA6" s="56">
        <v>0</v>
      </c>
      <c r="AB6" s="56" t="s">
        <v>45</v>
      </c>
      <c r="AC6" s="56" t="s">
        <v>58</v>
      </c>
      <c r="AD6" s="56" t="s">
        <v>122</v>
      </c>
      <c r="AE6" s="59">
        <v>0</v>
      </c>
      <c r="AF6" s="56" t="s">
        <v>125</v>
      </c>
      <c r="AG6" s="56" t="s">
        <v>53</v>
      </c>
      <c r="AH6" s="56" t="s">
        <v>70</v>
      </c>
      <c r="AI6" s="56" t="s">
        <v>126</v>
      </c>
    </row>
    <row r="7" spans="1:35" ht="28.5" customHeight="1">
      <c r="A7" s="106" t="s">
        <v>9</v>
      </c>
      <c r="B7" s="4">
        <v>9</v>
      </c>
      <c r="C7" s="4">
        <v>1</v>
      </c>
      <c r="D7" s="4">
        <v>17</v>
      </c>
      <c r="E7" s="4">
        <v>1</v>
      </c>
      <c r="F7" s="7">
        <v>28</v>
      </c>
      <c r="G7" s="92">
        <v>12</v>
      </c>
      <c r="H7" s="4"/>
      <c r="I7" s="4">
        <v>1</v>
      </c>
      <c r="J7" s="4"/>
      <c r="K7" s="7">
        <v>13</v>
      </c>
      <c r="L7" s="97">
        <f t="shared" ref="L7:L12" si="0">F7+K7</f>
        <v>41</v>
      </c>
      <c r="M7" s="49">
        <v>2</v>
      </c>
      <c r="N7" s="52" t="s">
        <v>164</v>
      </c>
      <c r="P7" s="56" t="s">
        <v>61</v>
      </c>
      <c r="R7" s="57" t="s">
        <v>76</v>
      </c>
      <c r="S7" s="56" t="s">
        <v>81</v>
      </c>
      <c r="T7" s="56" t="s">
        <v>43</v>
      </c>
      <c r="U7" s="50"/>
      <c r="V7" s="58" t="s">
        <v>131</v>
      </c>
      <c r="W7" s="56" t="s">
        <v>74</v>
      </c>
      <c r="X7" s="61" t="s">
        <v>40</v>
      </c>
      <c r="Y7" s="50"/>
      <c r="AB7" s="56" t="s">
        <v>46</v>
      </c>
      <c r="AC7" s="56" t="s">
        <v>72</v>
      </c>
      <c r="AF7" s="56" t="s">
        <v>48</v>
      </c>
      <c r="AH7" s="56" t="s">
        <v>71</v>
      </c>
    </row>
    <row r="8" spans="1:35" ht="27" customHeight="1">
      <c r="A8" s="106" t="s">
        <v>10</v>
      </c>
      <c r="B8" s="4" t="s">
        <v>137</v>
      </c>
      <c r="C8" s="4">
        <v>2</v>
      </c>
      <c r="D8" s="48" t="s">
        <v>152</v>
      </c>
      <c r="E8" s="4">
        <v>7</v>
      </c>
      <c r="F8" s="7">
        <v>20</v>
      </c>
      <c r="G8" s="92">
        <v>4</v>
      </c>
      <c r="H8" s="4">
        <v>2</v>
      </c>
      <c r="I8" s="4"/>
      <c r="J8" s="4">
        <v>1</v>
      </c>
      <c r="K8" s="7">
        <v>7</v>
      </c>
      <c r="L8" s="97">
        <f t="shared" si="0"/>
        <v>27</v>
      </c>
      <c r="M8" s="49">
        <v>3</v>
      </c>
      <c r="P8" s="56" t="s">
        <v>55</v>
      </c>
      <c r="R8" s="57" t="s">
        <v>78</v>
      </c>
      <c r="S8" s="56" t="s">
        <v>75</v>
      </c>
      <c r="T8" s="56" t="s">
        <v>51</v>
      </c>
      <c r="U8" s="50"/>
      <c r="V8" s="76" t="s">
        <v>133</v>
      </c>
      <c r="W8" s="55" t="s">
        <v>123</v>
      </c>
      <c r="X8" s="61" t="s">
        <v>41</v>
      </c>
      <c r="Y8" s="50"/>
      <c r="AC8" s="56" t="s">
        <v>44</v>
      </c>
      <c r="AF8" s="56" t="s">
        <v>49</v>
      </c>
      <c r="AH8" s="52" t="s">
        <v>150</v>
      </c>
    </row>
    <row r="9" spans="1:35" ht="25.5" customHeight="1">
      <c r="A9" s="106" t="s">
        <v>11</v>
      </c>
      <c r="B9" s="4">
        <v>1</v>
      </c>
      <c r="C9" s="4"/>
      <c r="D9" s="4"/>
      <c r="E9" s="4"/>
      <c r="F9" s="7">
        <v>1</v>
      </c>
      <c r="G9" s="92">
        <v>2</v>
      </c>
      <c r="H9" s="4"/>
      <c r="I9" s="4">
        <v>4</v>
      </c>
      <c r="J9" s="4"/>
      <c r="K9" s="7">
        <v>6</v>
      </c>
      <c r="L9" s="97">
        <f t="shared" si="0"/>
        <v>7</v>
      </c>
      <c r="M9" s="49">
        <v>4</v>
      </c>
      <c r="P9" s="56" t="s">
        <v>68</v>
      </c>
      <c r="R9" s="57" t="s">
        <v>79</v>
      </c>
      <c r="S9" s="56" t="s">
        <v>77</v>
      </c>
      <c r="T9" s="56" t="s">
        <v>54</v>
      </c>
      <c r="U9" s="50"/>
      <c r="V9" s="56" t="s">
        <v>149</v>
      </c>
      <c r="W9" s="56" t="s">
        <v>96</v>
      </c>
      <c r="X9" s="61" t="s">
        <v>47</v>
      </c>
      <c r="Y9" s="50"/>
      <c r="AC9" s="56" t="s">
        <v>57</v>
      </c>
      <c r="AF9" s="79"/>
    </row>
    <row r="10" spans="1:35" ht="27.75" customHeight="1">
      <c r="A10" s="106" t="s">
        <v>12</v>
      </c>
      <c r="B10" s="4">
        <v>1</v>
      </c>
      <c r="C10" s="4"/>
      <c r="D10" s="4"/>
      <c r="E10" s="4"/>
      <c r="F10" s="7">
        <v>1</v>
      </c>
      <c r="G10" s="92">
        <v>3</v>
      </c>
      <c r="H10" s="4"/>
      <c r="I10" s="4">
        <v>1</v>
      </c>
      <c r="J10" s="4"/>
      <c r="K10" s="7">
        <v>4</v>
      </c>
      <c r="L10" s="97">
        <f t="shared" si="0"/>
        <v>5</v>
      </c>
      <c r="M10" s="49">
        <v>5</v>
      </c>
      <c r="R10" s="58" t="s">
        <v>87</v>
      </c>
      <c r="S10" s="56" t="s">
        <v>80</v>
      </c>
      <c r="T10" s="56" t="s">
        <v>56</v>
      </c>
      <c r="U10" s="50"/>
      <c r="W10" s="56" t="s">
        <v>107</v>
      </c>
      <c r="X10" s="61" t="s">
        <v>52</v>
      </c>
      <c r="Y10" s="50"/>
    </row>
    <row r="11" spans="1:35" ht="28.5" customHeight="1" thickBot="1">
      <c r="A11" s="107" t="s">
        <v>6</v>
      </c>
      <c r="B11" s="28">
        <v>14</v>
      </c>
      <c r="C11" s="29">
        <v>4</v>
      </c>
      <c r="D11" s="29">
        <v>26</v>
      </c>
      <c r="E11" s="29">
        <v>8</v>
      </c>
      <c r="F11" s="21">
        <v>52</v>
      </c>
      <c r="G11" s="28">
        <v>25</v>
      </c>
      <c r="H11" s="29">
        <v>2</v>
      </c>
      <c r="I11" s="29">
        <v>6</v>
      </c>
      <c r="J11" s="29">
        <v>1</v>
      </c>
      <c r="K11" s="21">
        <v>34</v>
      </c>
      <c r="L11" s="97">
        <f t="shared" si="0"/>
        <v>86</v>
      </c>
      <c r="M11" s="49">
        <v>6</v>
      </c>
      <c r="R11" s="58" t="s">
        <v>89</v>
      </c>
      <c r="S11" s="56" t="s">
        <v>83</v>
      </c>
      <c r="T11" s="56" t="s">
        <v>59</v>
      </c>
      <c r="U11" s="50"/>
      <c r="V11" s="50"/>
      <c r="W11" s="56" t="s">
        <v>108</v>
      </c>
      <c r="X11" s="52" t="s">
        <v>156</v>
      </c>
    </row>
    <row r="12" spans="1:35" ht="25.5" customHeight="1" thickBot="1">
      <c r="A12" s="108" t="s">
        <v>19</v>
      </c>
      <c r="B12" s="150">
        <v>18</v>
      </c>
      <c r="C12" s="151"/>
      <c r="D12" s="150">
        <v>34</v>
      </c>
      <c r="E12" s="151"/>
      <c r="F12" s="22">
        <v>52</v>
      </c>
      <c r="G12" s="166">
        <v>27</v>
      </c>
      <c r="H12" s="151"/>
      <c r="I12" s="150">
        <v>7</v>
      </c>
      <c r="J12" s="151"/>
      <c r="K12" s="36">
        <v>34</v>
      </c>
      <c r="L12" s="115">
        <f t="shared" si="0"/>
        <v>86</v>
      </c>
      <c r="M12" s="49">
        <v>7</v>
      </c>
      <c r="R12" s="57" t="s">
        <v>95</v>
      </c>
      <c r="S12" s="55" t="s">
        <v>85</v>
      </c>
      <c r="T12" s="56" t="s">
        <v>60</v>
      </c>
      <c r="U12" s="50"/>
      <c r="V12" s="50"/>
      <c r="W12" s="56" t="s">
        <v>110</v>
      </c>
    </row>
    <row r="13" spans="1:35" ht="24" customHeight="1" thickTop="1" thickBot="1">
      <c r="A13" s="103"/>
      <c r="B13" s="33"/>
      <c r="C13" s="18"/>
      <c r="D13" s="18"/>
      <c r="E13" s="18"/>
      <c r="F13" s="34"/>
      <c r="G13" s="18"/>
      <c r="H13" s="18"/>
      <c r="I13" s="18"/>
      <c r="J13" s="35"/>
      <c r="K13" s="37">
        <v>86</v>
      </c>
      <c r="L13" s="98"/>
      <c r="M13" s="49">
        <v>8</v>
      </c>
      <c r="R13" s="57" t="s">
        <v>100</v>
      </c>
      <c r="S13" s="56" t="s">
        <v>86</v>
      </c>
      <c r="T13" s="56" t="s">
        <v>63</v>
      </c>
      <c r="U13" s="50"/>
      <c r="V13" s="50"/>
      <c r="W13" s="56" t="s">
        <v>111</v>
      </c>
    </row>
    <row r="14" spans="1:35" ht="24" customHeight="1" thickTop="1" thickBot="1">
      <c r="A14" s="109" t="s">
        <v>14</v>
      </c>
      <c r="B14" s="11"/>
      <c r="C14" s="11"/>
      <c r="D14" s="11"/>
      <c r="E14" s="11"/>
      <c r="F14" s="39"/>
      <c r="G14" s="26"/>
      <c r="H14" s="11">
        <v>3</v>
      </c>
      <c r="I14" s="11"/>
      <c r="J14" s="11">
        <v>1</v>
      </c>
      <c r="K14" s="40">
        <v>4</v>
      </c>
      <c r="L14" s="99">
        <v>4</v>
      </c>
      <c r="M14" s="49">
        <v>9</v>
      </c>
      <c r="R14" s="57" t="s">
        <v>97</v>
      </c>
      <c r="S14" s="55" t="s">
        <v>90</v>
      </c>
      <c r="T14" s="56" t="s">
        <v>64</v>
      </c>
      <c r="U14" s="50"/>
      <c r="V14" s="50"/>
      <c r="W14" s="56" t="s">
        <v>112</v>
      </c>
    </row>
    <row r="15" spans="1:35" ht="24" customHeight="1" thickTop="1" thickBot="1">
      <c r="A15" s="110" t="s">
        <v>13</v>
      </c>
      <c r="B15" s="111"/>
      <c r="C15" s="112"/>
      <c r="D15" s="112"/>
      <c r="E15" s="112"/>
      <c r="F15" s="113"/>
      <c r="G15" s="112"/>
      <c r="H15" s="112"/>
      <c r="I15" s="112"/>
      <c r="J15" s="112"/>
      <c r="K15" s="114">
        <v>90</v>
      </c>
      <c r="L15" s="100">
        <f>SUM(L6:L10)+L14</f>
        <v>90</v>
      </c>
      <c r="M15" s="49">
        <v>10</v>
      </c>
      <c r="R15" s="58" t="s">
        <v>88</v>
      </c>
      <c r="S15" s="55" t="s">
        <v>92</v>
      </c>
      <c r="T15" s="56" t="s">
        <v>65</v>
      </c>
      <c r="U15" s="50"/>
      <c r="V15" s="50"/>
      <c r="W15" s="56" t="s">
        <v>113</v>
      </c>
    </row>
    <row r="16" spans="1:35" ht="26.25" customHeight="1" thickTop="1">
      <c r="A16" s="1" t="s">
        <v>166</v>
      </c>
      <c r="M16" s="49">
        <v>11</v>
      </c>
      <c r="R16" s="85"/>
      <c r="S16" s="56" t="s">
        <v>93</v>
      </c>
      <c r="T16" s="56" t="s">
        <v>67</v>
      </c>
      <c r="U16" s="50"/>
      <c r="V16" s="50"/>
      <c r="W16" s="52" t="s">
        <v>115</v>
      </c>
    </row>
    <row r="17" spans="1:36" s="45" customFormat="1" ht="22.5">
      <c r="A17" s="47" t="s">
        <v>160</v>
      </c>
      <c r="M17" s="49">
        <v>12</v>
      </c>
      <c r="N17" s="49"/>
      <c r="O17" s="49"/>
      <c r="P17" s="49"/>
      <c r="Q17" s="49"/>
      <c r="R17" s="49"/>
      <c r="S17" s="55" t="s">
        <v>98</v>
      </c>
      <c r="T17" s="56" t="s">
        <v>62</v>
      </c>
      <c r="U17" s="50"/>
      <c r="V17" s="50"/>
      <c r="W17" s="52" t="s">
        <v>116</v>
      </c>
      <c r="X17" s="49"/>
      <c r="Y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</row>
    <row r="18" spans="1:36">
      <c r="A18" s="1" t="s">
        <v>165</v>
      </c>
      <c r="M18" s="49">
        <v>13</v>
      </c>
      <c r="S18" s="56" t="s">
        <v>101</v>
      </c>
      <c r="U18" s="50"/>
      <c r="V18" s="50"/>
      <c r="W18" s="66" t="s">
        <v>117</v>
      </c>
    </row>
    <row r="19" spans="1:36" ht="21.75" customHeight="1">
      <c r="A19" s="86" t="s">
        <v>148</v>
      </c>
      <c r="B19" s="43" t="s">
        <v>2</v>
      </c>
      <c r="C19" s="43" t="s">
        <v>5</v>
      </c>
      <c r="D19" s="43" t="s">
        <v>6</v>
      </c>
      <c r="H19" s="1" t="s">
        <v>162</v>
      </c>
      <c r="M19" s="49">
        <v>14</v>
      </c>
      <c r="S19" s="56" t="s">
        <v>102</v>
      </c>
      <c r="W19" s="78" t="s">
        <v>135</v>
      </c>
      <c r="AD19" s="62"/>
      <c r="AE19" s="62"/>
      <c r="AF19" s="62"/>
    </row>
    <row r="20" spans="1:36" ht="24" customHeight="1">
      <c r="A20" s="82" t="s">
        <v>22</v>
      </c>
      <c r="B20" s="82">
        <v>291</v>
      </c>
      <c r="C20" s="82">
        <v>348</v>
      </c>
      <c r="D20" s="82">
        <v>639</v>
      </c>
      <c r="I20" s="1" t="s">
        <v>16</v>
      </c>
      <c r="M20" s="49">
        <v>15</v>
      </c>
      <c r="S20" s="60" t="s">
        <v>105</v>
      </c>
      <c r="W20" s="56" t="s">
        <v>163</v>
      </c>
      <c r="AD20" s="62"/>
      <c r="AE20" s="50"/>
      <c r="AF20" s="62"/>
    </row>
    <row r="21" spans="1:36" ht="24.75" customHeight="1">
      <c r="A21" s="82" t="s">
        <v>23</v>
      </c>
      <c r="B21" s="82">
        <v>188</v>
      </c>
      <c r="C21" s="82">
        <v>373</v>
      </c>
      <c r="D21" s="82">
        <v>561</v>
      </c>
      <c r="I21" s="1" t="s">
        <v>17</v>
      </c>
      <c r="M21" s="49">
        <v>16</v>
      </c>
      <c r="S21" s="56" t="s">
        <v>104</v>
      </c>
      <c r="W21" s="52" t="s">
        <v>118</v>
      </c>
      <c r="AD21" s="62"/>
      <c r="AE21" s="62"/>
      <c r="AF21" s="62"/>
    </row>
    <row r="22" spans="1:36" ht="24.75" customHeight="1">
      <c r="A22" s="83" t="s">
        <v>6</v>
      </c>
      <c r="B22" s="82">
        <f>SUM(B20:B21)</f>
        <v>479</v>
      </c>
      <c r="C22" s="82">
        <f>SUM(C20:C21)</f>
        <v>721</v>
      </c>
      <c r="D22" s="84">
        <f>SUM(D20:D21)</f>
        <v>1200</v>
      </c>
      <c r="I22" s="146">
        <v>241385</v>
      </c>
      <c r="J22" s="146"/>
      <c r="M22" s="49">
        <v>17</v>
      </c>
      <c r="S22" s="56" t="s">
        <v>106</v>
      </c>
      <c r="W22" s="1"/>
      <c r="AJ22" s="63" t="s">
        <v>127</v>
      </c>
    </row>
    <row r="23" spans="1:36" ht="24.75" customHeight="1" thickBot="1">
      <c r="A23" s="117"/>
      <c r="B23" s="118"/>
      <c r="C23" s="118"/>
      <c r="D23" s="119"/>
      <c r="I23" s="116"/>
      <c r="J23" s="116"/>
      <c r="M23" s="49">
        <v>18</v>
      </c>
      <c r="S23" s="56" t="s">
        <v>109</v>
      </c>
      <c r="W23" s="62"/>
      <c r="AJ23" s="63"/>
    </row>
    <row r="24" spans="1:36" ht="36" thickTop="1" thickBot="1">
      <c r="M24" s="71" t="s">
        <v>0</v>
      </c>
      <c r="N24" s="59">
        <v>2</v>
      </c>
      <c r="O24" s="64">
        <v>0</v>
      </c>
      <c r="P24" s="64">
        <v>4</v>
      </c>
      <c r="Q24" s="65">
        <v>0</v>
      </c>
      <c r="R24" s="59">
        <v>10</v>
      </c>
      <c r="S24" s="64">
        <v>18</v>
      </c>
      <c r="T24" s="64">
        <v>12</v>
      </c>
      <c r="U24" s="65">
        <v>1</v>
      </c>
      <c r="V24" s="59">
        <v>4</v>
      </c>
      <c r="W24" s="64">
        <v>16</v>
      </c>
      <c r="X24" s="64">
        <v>6</v>
      </c>
      <c r="Y24" s="65">
        <v>1</v>
      </c>
      <c r="Z24" s="59">
        <v>1</v>
      </c>
      <c r="AA24" s="64">
        <v>0</v>
      </c>
      <c r="AB24" s="64">
        <v>2</v>
      </c>
      <c r="AC24" s="65">
        <v>4</v>
      </c>
      <c r="AD24" s="59">
        <v>1</v>
      </c>
      <c r="AE24" s="65">
        <v>0</v>
      </c>
      <c r="AF24" s="59">
        <v>3</v>
      </c>
      <c r="AG24" s="65">
        <v>1</v>
      </c>
      <c r="AH24" s="59">
        <v>3</v>
      </c>
      <c r="AI24" s="64">
        <v>1</v>
      </c>
      <c r="AJ24" s="67">
        <f>SUM(N24:AI24)</f>
        <v>90</v>
      </c>
    </row>
    <row r="25" spans="1:36" ht="25.5" thickTop="1">
      <c r="M25" s="49" t="s">
        <v>128</v>
      </c>
      <c r="N25" s="59"/>
      <c r="O25" s="64"/>
      <c r="P25" s="64"/>
      <c r="Q25" s="65">
        <f>SUM(N24:Q24)</f>
        <v>6</v>
      </c>
    </row>
    <row r="26" spans="1:36">
      <c r="M26" s="49" t="s">
        <v>9</v>
      </c>
      <c r="R26" s="59"/>
      <c r="S26" s="64"/>
      <c r="T26" s="64"/>
      <c r="U26" s="65">
        <f>SUM(R24:U24)</f>
        <v>41</v>
      </c>
    </row>
    <row r="27" spans="1:36">
      <c r="M27" s="49" t="s">
        <v>10</v>
      </c>
      <c r="V27" s="59"/>
      <c r="W27" s="64"/>
      <c r="X27" s="64"/>
      <c r="Y27" s="65">
        <f>SUM(V24:Y24)</f>
        <v>27</v>
      </c>
    </row>
    <row r="28" spans="1:36">
      <c r="M28" s="49" t="s">
        <v>11</v>
      </c>
      <c r="Z28" s="59"/>
      <c r="AA28" s="64"/>
      <c r="AB28" s="64"/>
      <c r="AC28" s="65">
        <f>SUM(Z24:AC24)</f>
        <v>7</v>
      </c>
    </row>
    <row r="29" spans="1:36">
      <c r="M29" s="49" t="s">
        <v>129</v>
      </c>
      <c r="AD29" s="59"/>
      <c r="AE29" s="65">
        <f>SUM(AD24:AE24)</f>
        <v>1</v>
      </c>
    </row>
    <row r="30" spans="1:36">
      <c r="M30" s="49" t="s">
        <v>38</v>
      </c>
      <c r="AF30" s="59"/>
      <c r="AG30" s="65">
        <f>SUM(AF24:AG24)</f>
        <v>4</v>
      </c>
    </row>
    <row r="31" spans="1:36" ht="25.5" thickBot="1">
      <c r="M31" s="49" t="s">
        <v>14</v>
      </c>
      <c r="AH31" s="59"/>
      <c r="AI31" s="65">
        <f>SUM(AH24:AI24)</f>
        <v>4</v>
      </c>
    </row>
    <row r="32" spans="1:36" ht="33" thickTop="1" thickBot="1">
      <c r="N32" s="68" t="s">
        <v>6</v>
      </c>
      <c r="P32" s="70">
        <f>SUM(Q25+U26+Y27+AC28+AE29+AG30+AI31)</f>
        <v>90</v>
      </c>
      <c r="Q32" s="69" t="s">
        <v>130</v>
      </c>
    </row>
    <row r="33" ht="25.5" thickTop="1"/>
  </sheetData>
  <mergeCells count="29">
    <mergeCell ref="A1:L1"/>
    <mergeCell ref="Z3:AC3"/>
    <mergeCell ref="AD3:AE3"/>
    <mergeCell ref="AF3:AG3"/>
    <mergeCell ref="B4:C4"/>
    <mergeCell ref="D4:E4"/>
    <mergeCell ref="G4:H4"/>
    <mergeCell ref="I4:J4"/>
    <mergeCell ref="N4:O4"/>
    <mergeCell ref="P4:Q4"/>
    <mergeCell ref="R4:S4"/>
    <mergeCell ref="V3:Y3"/>
    <mergeCell ref="B3:E3"/>
    <mergeCell ref="G3:J3"/>
    <mergeCell ref="N3:Q3"/>
    <mergeCell ref="R3:U3"/>
    <mergeCell ref="I22:J22"/>
    <mergeCell ref="AF4:AG4"/>
    <mergeCell ref="AH4:AI4"/>
    <mergeCell ref="B12:C12"/>
    <mergeCell ref="D12:E12"/>
    <mergeCell ref="G12:H12"/>
    <mergeCell ref="I12:J12"/>
    <mergeCell ref="T4:U4"/>
    <mergeCell ref="V4:W4"/>
    <mergeCell ref="X4:Y4"/>
    <mergeCell ref="Z4:AA4"/>
    <mergeCell ref="AB4:AC4"/>
    <mergeCell ref="AD4:AE4"/>
  </mergeCells>
  <pageMargins left="0.33" right="0.27" top="0.41" bottom="0.21" header="0.3" footer="0.18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32"/>
  <sheetViews>
    <sheetView topLeftCell="A10" workbookViewId="0">
      <selection activeCell="M17" sqref="M17"/>
    </sheetView>
  </sheetViews>
  <sheetFormatPr defaultRowHeight="24.75"/>
  <cols>
    <col min="1" max="1" width="19.5" style="1" customWidth="1"/>
    <col min="2" max="2" width="9" style="1"/>
    <col min="3" max="3" width="10.125" style="1" customWidth="1"/>
    <col min="4" max="4" width="9" style="1"/>
    <col min="5" max="5" width="10.125" style="1" customWidth="1"/>
    <col min="6" max="7" width="9" style="1"/>
    <col min="8" max="8" width="10.375" style="1" customWidth="1"/>
    <col min="9" max="9" width="16" style="1" bestFit="1" customWidth="1"/>
    <col min="10" max="10" width="10.875" style="1" customWidth="1"/>
    <col min="11" max="11" width="9" style="1"/>
    <col min="12" max="12" width="9" style="49"/>
    <col min="13" max="13" width="11.875" style="49" customWidth="1"/>
    <col min="14" max="14" width="4.5" style="49" customWidth="1"/>
    <col min="15" max="15" width="17.375" style="49" customWidth="1"/>
    <col min="16" max="16" width="4.5" style="49" customWidth="1"/>
    <col min="17" max="17" width="17.875" style="49" customWidth="1"/>
    <col min="18" max="18" width="17.625" style="49" customWidth="1"/>
    <col min="19" max="19" width="17.875" style="49" customWidth="1"/>
    <col min="20" max="20" width="16" style="49" customWidth="1"/>
    <col min="21" max="21" width="15.25" style="49" customWidth="1"/>
    <col min="22" max="23" width="18.375" style="49" customWidth="1"/>
    <col min="24" max="24" width="15.625" style="49" customWidth="1"/>
    <col min="25" max="25" width="11.875" style="49" customWidth="1"/>
    <col min="26" max="26" width="3.625" style="49" customWidth="1"/>
    <col min="27" max="27" width="14.875" style="49" customWidth="1"/>
    <col min="28" max="28" width="19.125" style="49" customWidth="1"/>
    <col min="29" max="29" width="10.375" style="49" customWidth="1"/>
    <col min="30" max="30" width="3.875" style="49" customWidth="1"/>
    <col min="31" max="32" width="13.125" style="49" customWidth="1"/>
    <col min="33" max="33" width="16.875" style="49" customWidth="1"/>
    <col min="34" max="34" width="13.375" style="49" customWidth="1"/>
    <col min="35" max="35" width="9" style="49"/>
    <col min="36" max="16384" width="9" style="1"/>
  </cols>
  <sheetData>
    <row r="1" spans="1:34">
      <c r="A1" s="159" t="s">
        <v>154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34" ht="7.5" customHeight="1" thickBot="1"/>
    <row r="3" spans="1:34" ht="25.5" thickTop="1">
      <c r="A3" s="13"/>
      <c r="B3" s="167" t="s">
        <v>1</v>
      </c>
      <c r="C3" s="168"/>
      <c r="D3" s="168"/>
      <c r="E3" s="169"/>
      <c r="F3" s="12"/>
      <c r="G3" s="170" t="s">
        <v>7</v>
      </c>
      <c r="H3" s="171"/>
      <c r="I3" s="171"/>
      <c r="J3" s="172"/>
      <c r="K3" s="12"/>
      <c r="M3" s="153" t="s">
        <v>8</v>
      </c>
      <c r="N3" s="153"/>
      <c r="O3" s="153"/>
      <c r="P3" s="153"/>
      <c r="Q3" s="153" t="s">
        <v>9</v>
      </c>
      <c r="R3" s="153"/>
      <c r="S3" s="153"/>
      <c r="T3" s="153"/>
      <c r="U3" s="153" t="s">
        <v>10</v>
      </c>
      <c r="V3" s="153"/>
      <c r="W3" s="153"/>
      <c r="X3" s="153"/>
      <c r="Y3" s="153" t="s">
        <v>36</v>
      </c>
      <c r="Z3" s="153"/>
      <c r="AA3" s="153"/>
      <c r="AB3" s="153"/>
      <c r="AC3" s="153" t="s">
        <v>37</v>
      </c>
      <c r="AD3" s="153"/>
      <c r="AE3" s="153" t="s">
        <v>38</v>
      </c>
      <c r="AF3" s="153"/>
      <c r="AG3" s="53"/>
      <c r="AH3" s="54"/>
    </row>
    <row r="4" spans="1:34">
      <c r="A4" s="14" t="s">
        <v>0</v>
      </c>
      <c r="B4" s="154" t="s">
        <v>2</v>
      </c>
      <c r="C4" s="155"/>
      <c r="D4" s="156" t="s">
        <v>5</v>
      </c>
      <c r="E4" s="157"/>
      <c r="F4" s="5" t="s">
        <v>6</v>
      </c>
      <c r="G4" s="158" t="s">
        <v>2</v>
      </c>
      <c r="H4" s="155"/>
      <c r="I4" s="156" t="s">
        <v>5</v>
      </c>
      <c r="J4" s="157"/>
      <c r="K4" s="5" t="s">
        <v>6</v>
      </c>
      <c r="M4" s="153" t="s">
        <v>1</v>
      </c>
      <c r="N4" s="153"/>
      <c r="O4" s="153" t="s">
        <v>7</v>
      </c>
      <c r="P4" s="153"/>
      <c r="Q4" s="153" t="s">
        <v>1</v>
      </c>
      <c r="R4" s="153"/>
      <c r="S4" s="153" t="s">
        <v>7</v>
      </c>
      <c r="T4" s="153"/>
      <c r="U4" s="153" t="s">
        <v>1</v>
      </c>
      <c r="V4" s="153"/>
      <c r="W4" s="153" t="s">
        <v>7</v>
      </c>
      <c r="X4" s="153"/>
      <c r="Y4" s="153" t="s">
        <v>1</v>
      </c>
      <c r="Z4" s="153"/>
      <c r="AA4" s="153" t="s">
        <v>7</v>
      </c>
      <c r="AB4" s="153"/>
      <c r="AC4" s="153" t="s">
        <v>1</v>
      </c>
      <c r="AD4" s="153"/>
      <c r="AE4" s="147" t="s">
        <v>7</v>
      </c>
      <c r="AF4" s="147"/>
      <c r="AG4" s="148" t="s">
        <v>14</v>
      </c>
      <c r="AH4" s="149"/>
    </row>
    <row r="5" spans="1:34" ht="25.5" thickBot="1">
      <c r="A5" s="31"/>
      <c r="B5" s="9" t="s">
        <v>3</v>
      </c>
      <c r="C5" s="9" t="s">
        <v>4</v>
      </c>
      <c r="D5" s="9" t="s">
        <v>3</v>
      </c>
      <c r="E5" s="9" t="s">
        <v>4</v>
      </c>
      <c r="F5" s="32"/>
      <c r="G5" s="10" t="s">
        <v>3</v>
      </c>
      <c r="H5" s="9" t="s">
        <v>4</v>
      </c>
      <c r="I5" s="9" t="s">
        <v>3</v>
      </c>
      <c r="J5" s="9" t="s">
        <v>4</v>
      </c>
      <c r="K5" s="32"/>
      <c r="M5" s="89" t="s">
        <v>120</v>
      </c>
      <c r="N5" s="89" t="s">
        <v>119</v>
      </c>
      <c r="O5" s="89" t="s">
        <v>120</v>
      </c>
      <c r="P5" s="89" t="s">
        <v>119</v>
      </c>
      <c r="Q5" s="89" t="s">
        <v>120</v>
      </c>
      <c r="R5" s="89" t="s">
        <v>119</v>
      </c>
      <c r="S5" s="89" t="s">
        <v>120</v>
      </c>
      <c r="T5" s="89" t="s">
        <v>119</v>
      </c>
      <c r="U5" s="89" t="s">
        <v>120</v>
      </c>
      <c r="V5" s="89" t="s">
        <v>119</v>
      </c>
      <c r="W5" s="89" t="s">
        <v>120</v>
      </c>
      <c r="X5" s="89" t="s">
        <v>119</v>
      </c>
      <c r="Y5" s="89" t="s">
        <v>120</v>
      </c>
      <c r="Z5" s="89" t="s">
        <v>119</v>
      </c>
      <c r="AA5" s="89" t="s">
        <v>120</v>
      </c>
      <c r="AB5" s="89" t="s">
        <v>119</v>
      </c>
      <c r="AC5" s="89" t="s">
        <v>120</v>
      </c>
      <c r="AD5" s="89" t="s">
        <v>119</v>
      </c>
      <c r="AE5" s="89" t="s">
        <v>120</v>
      </c>
      <c r="AF5" s="89" t="s">
        <v>119</v>
      </c>
      <c r="AG5" s="89" t="s">
        <v>2</v>
      </c>
      <c r="AH5" s="89" t="s">
        <v>5</v>
      </c>
    </row>
    <row r="6" spans="1:34" ht="29.25" customHeight="1" thickTop="1">
      <c r="A6" s="30" t="s">
        <v>8</v>
      </c>
      <c r="B6" s="2">
        <v>1</v>
      </c>
      <c r="C6" s="2"/>
      <c r="D6" s="2"/>
      <c r="E6" s="2"/>
      <c r="F6" s="6">
        <v>1</v>
      </c>
      <c r="G6" s="24">
        <v>4</v>
      </c>
      <c r="H6" s="2"/>
      <c r="I6" s="2"/>
      <c r="J6" s="2"/>
      <c r="K6" s="6">
        <v>4</v>
      </c>
      <c r="L6" s="49">
        <v>1</v>
      </c>
      <c r="M6" s="56" t="s">
        <v>121</v>
      </c>
      <c r="N6" s="52">
        <v>0</v>
      </c>
      <c r="O6" s="50" t="s">
        <v>50</v>
      </c>
      <c r="P6" s="52">
        <v>0</v>
      </c>
      <c r="Q6" s="50" t="s">
        <v>73</v>
      </c>
      <c r="R6" s="56" t="s">
        <v>82</v>
      </c>
      <c r="S6" s="56" t="s">
        <v>42</v>
      </c>
      <c r="T6" s="57" t="s">
        <v>66</v>
      </c>
      <c r="U6" s="52" t="s">
        <v>114</v>
      </c>
      <c r="V6" s="55" t="s">
        <v>94</v>
      </c>
      <c r="W6" s="56" t="s">
        <v>39</v>
      </c>
      <c r="X6" s="56" t="s">
        <v>157</v>
      </c>
      <c r="Y6" s="56" t="s">
        <v>124</v>
      </c>
      <c r="Z6" s="56">
        <v>0</v>
      </c>
      <c r="AA6" s="56" t="s">
        <v>45</v>
      </c>
      <c r="AB6" s="56" t="s">
        <v>58</v>
      </c>
      <c r="AC6" s="56" t="s">
        <v>122</v>
      </c>
      <c r="AD6" s="59">
        <v>0</v>
      </c>
      <c r="AE6" s="56" t="s">
        <v>125</v>
      </c>
      <c r="AF6" s="56" t="s">
        <v>53</v>
      </c>
      <c r="AG6" s="56" t="s">
        <v>70</v>
      </c>
      <c r="AH6" s="56" t="s">
        <v>126</v>
      </c>
    </row>
    <row r="7" spans="1:34" ht="28.5" customHeight="1">
      <c r="A7" s="15" t="s">
        <v>9</v>
      </c>
      <c r="B7" s="4">
        <v>9</v>
      </c>
      <c r="C7" s="4">
        <v>1</v>
      </c>
      <c r="D7" s="4">
        <v>17</v>
      </c>
      <c r="E7" s="4"/>
      <c r="F7" s="7">
        <v>27</v>
      </c>
      <c r="G7" s="90">
        <v>12</v>
      </c>
      <c r="H7" s="4"/>
      <c r="I7" s="4">
        <v>1</v>
      </c>
      <c r="J7" s="4"/>
      <c r="K7" s="7">
        <v>13</v>
      </c>
      <c r="L7" s="49">
        <v>2</v>
      </c>
      <c r="O7" s="56" t="s">
        <v>61</v>
      </c>
      <c r="Q7" s="57" t="s">
        <v>76</v>
      </c>
      <c r="R7" s="56" t="s">
        <v>81</v>
      </c>
      <c r="S7" s="56" t="s">
        <v>43</v>
      </c>
      <c r="T7" s="50"/>
      <c r="U7" s="58" t="s">
        <v>131</v>
      </c>
      <c r="V7" s="56" t="s">
        <v>74</v>
      </c>
      <c r="W7" s="61" t="s">
        <v>40</v>
      </c>
      <c r="X7" s="50"/>
      <c r="AA7" s="56" t="s">
        <v>46</v>
      </c>
      <c r="AB7" s="56" t="s">
        <v>72</v>
      </c>
      <c r="AE7" s="56" t="s">
        <v>48</v>
      </c>
      <c r="AF7" s="56" t="s">
        <v>44</v>
      </c>
      <c r="AG7" s="56" t="s">
        <v>71</v>
      </c>
    </row>
    <row r="8" spans="1:34" ht="27" customHeight="1">
      <c r="A8" s="15" t="s">
        <v>10</v>
      </c>
      <c r="B8" s="4" t="s">
        <v>137</v>
      </c>
      <c r="C8" s="4">
        <v>3</v>
      </c>
      <c r="D8" s="48" t="s">
        <v>152</v>
      </c>
      <c r="E8" s="4">
        <v>8</v>
      </c>
      <c r="F8" s="7">
        <v>22</v>
      </c>
      <c r="G8" s="90">
        <v>4</v>
      </c>
      <c r="H8" s="4">
        <v>2</v>
      </c>
      <c r="I8" s="4"/>
      <c r="J8" s="4">
        <v>1</v>
      </c>
      <c r="K8" s="7">
        <v>7</v>
      </c>
      <c r="L8" s="49">
        <v>3</v>
      </c>
      <c r="O8" s="56" t="s">
        <v>55</v>
      </c>
      <c r="Q8" s="57" t="s">
        <v>78</v>
      </c>
      <c r="R8" s="56" t="s">
        <v>75</v>
      </c>
      <c r="S8" s="56" t="s">
        <v>51</v>
      </c>
      <c r="T8" s="50"/>
      <c r="U8" s="76" t="s">
        <v>133</v>
      </c>
      <c r="V8" s="55" t="s">
        <v>123</v>
      </c>
      <c r="W8" s="61" t="s">
        <v>41</v>
      </c>
      <c r="X8" s="50"/>
      <c r="AB8" s="50"/>
      <c r="AE8" s="56" t="s">
        <v>49</v>
      </c>
      <c r="AF8" s="56" t="s">
        <v>57</v>
      </c>
      <c r="AG8" s="52" t="s">
        <v>150</v>
      </c>
    </row>
    <row r="9" spans="1:34" ht="25.5" customHeight="1">
      <c r="A9" s="15" t="s">
        <v>11</v>
      </c>
      <c r="B9" s="4">
        <v>1</v>
      </c>
      <c r="C9" s="4"/>
      <c r="D9" s="4"/>
      <c r="E9" s="4"/>
      <c r="F9" s="7">
        <v>1</v>
      </c>
      <c r="G9" s="90">
        <v>2</v>
      </c>
      <c r="H9" s="4"/>
      <c r="I9" s="4">
        <v>2</v>
      </c>
      <c r="J9" s="4"/>
      <c r="K9" s="7">
        <v>4</v>
      </c>
      <c r="L9" s="49">
        <v>4</v>
      </c>
      <c r="O9" s="56" t="s">
        <v>68</v>
      </c>
      <c r="Q9" s="57" t="s">
        <v>79</v>
      </c>
      <c r="R9" s="56" t="s">
        <v>77</v>
      </c>
      <c r="S9" s="56" t="s">
        <v>54</v>
      </c>
      <c r="T9" s="50"/>
      <c r="U9" s="52" t="s">
        <v>134</v>
      </c>
      <c r="V9" s="56" t="s">
        <v>96</v>
      </c>
      <c r="W9" s="61" t="s">
        <v>47</v>
      </c>
      <c r="X9" s="50"/>
      <c r="AB9" s="50"/>
      <c r="AE9" s="79"/>
    </row>
    <row r="10" spans="1:34" ht="27.75" customHeight="1">
      <c r="A10" s="15" t="s">
        <v>12</v>
      </c>
      <c r="B10" s="4">
        <v>1</v>
      </c>
      <c r="C10" s="4"/>
      <c r="D10" s="4"/>
      <c r="E10" s="4"/>
      <c r="F10" s="7">
        <v>1</v>
      </c>
      <c r="G10" s="90">
        <v>3</v>
      </c>
      <c r="H10" s="4"/>
      <c r="I10" s="4">
        <v>3</v>
      </c>
      <c r="J10" s="4"/>
      <c r="K10" s="7">
        <v>6</v>
      </c>
      <c r="L10" s="49">
        <v>5</v>
      </c>
      <c r="Q10" s="58" t="s">
        <v>87</v>
      </c>
      <c r="R10" s="56" t="s">
        <v>80</v>
      </c>
      <c r="S10" s="56" t="s">
        <v>56</v>
      </c>
      <c r="T10" s="50"/>
      <c r="U10" s="56" t="s">
        <v>149</v>
      </c>
      <c r="V10" s="56" t="s">
        <v>107</v>
      </c>
      <c r="W10" s="61" t="s">
        <v>52</v>
      </c>
      <c r="X10" s="50"/>
    </row>
    <row r="11" spans="1:34" ht="28.5" customHeight="1" thickBot="1">
      <c r="A11" s="27" t="s">
        <v>6</v>
      </c>
      <c r="B11" s="28">
        <v>14</v>
      </c>
      <c r="C11" s="29">
        <v>4</v>
      </c>
      <c r="D11" s="29">
        <v>26</v>
      </c>
      <c r="E11" s="29">
        <v>8</v>
      </c>
      <c r="F11" s="21">
        <v>52</v>
      </c>
      <c r="G11" s="28">
        <v>25</v>
      </c>
      <c r="H11" s="29">
        <v>2</v>
      </c>
      <c r="I11" s="29">
        <v>6</v>
      </c>
      <c r="J11" s="29">
        <v>1</v>
      </c>
      <c r="K11" s="21">
        <v>34</v>
      </c>
      <c r="L11" s="49">
        <v>6</v>
      </c>
      <c r="Q11" s="58" t="s">
        <v>89</v>
      </c>
      <c r="R11" s="56" t="s">
        <v>83</v>
      </c>
      <c r="S11" s="56" t="s">
        <v>59</v>
      </c>
      <c r="T11" s="50"/>
      <c r="U11" s="50"/>
      <c r="V11" s="56" t="s">
        <v>108</v>
      </c>
      <c r="W11" s="52" t="s">
        <v>156</v>
      </c>
    </row>
    <row r="12" spans="1:34" ht="25.5" customHeight="1" thickBot="1">
      <c r="A12" s="23" t="s">
        <v>19</v>
      </c>
      <c r="B12" s="150">
        <v>18</v>
      </c>
      <c r="C12" s="151"/>
      <c r="D12" s="150">
        <v>34</v>
      </c>
      <c r="E12" s="151"/>
      <c r="F12" s="22">
        <v>52</v>
      </c>
      <c r="G12" s="166">
        <v>27</v>
      </c>
      <c r="H12" s="151"/>
      <c r="I12" s="150">
        <v>7</v>
      </c>
      <c r="J12" s="151"/>
      <c r="K12" s="36">
        <v>34</v>
      </c>
      <c r="L12" s="49">
        <v>7</v>
      </c>
      <c r="Q12" s="57" t="s">
        <v>95</v>
      </c>
      <c r="R12" s="55" t="s">
        <v>85</v>
      </c>
      <c r="S12" s="56" t="s">
        <v>60</v>
      </c>
      <c r="T12" s="50"/>
      <c r="U12" s="50"/>
      <c r="V12" s="56" t="s">
        <v>110</v>
      </c>
    </row>
    <row r="13" spans="1:34" ht="24" customHeight="1" thickBot="1">
      <c r="A13" s="14"/>
      <c r="B13" s="33"/>
      <c r="C13" s="18"/>
      <c r="D13" s="18"/>
      <c r="E13" s="18"/>
      <c r="F13" s="34"/>
      <c r="G13" s="18"/>
      <c r="H13" s="18"/>
      <c r="I13" s="18"/>
      <c r="J13" s="35"/>
      <c r="K13" s="37">
        <v>86</v>
      </c>
      <c r="L13" s="49">
        <v>8</v>
      </c>
      <c r="Q13" s="57" t="s">
        <v>100</v>
      </c>
      <c r="R13" s="56" t="s">
        <v>86</v>
      </c>
      <c r="S13" s="56" t="s">
        <v>63</v>
      </c>
      <c r="T13" s="50"/>
      <c r="U13" s="50"/>
      <c r="V13" s="56" t="s">
        <v>111</v>
      </c>
    </row>
    <row r="14" spans="1:34" ht="24" customHeight="1" thickTop="1" thickBot="1">
      <c r="A14" s="25" t="s">
        <v>14</v>
      </c>
      <c r="B14" s="11"/>
      <c r="C14" s="11">
        <v>3</v>
      </c>
      <c r="D14" s="11"/>
      <c r="E14" s="11">
        <v>1</v>
      </c>
      <c r="F14" s="39">
        <v>4</v>
      </c>
      <c r="G14" s="26"/>
      <c r="H14" s="11"/>
      <c r="I14" s="11"/>
      <c r="J14" s="11"/>
      <c r="K14" s="40">
        <v>4</v>
      </c>
      <c r="L14" s="49">
        <v>9</v>
      </c>
      <c r="Q14" s="57" t="s">
        <v>97</v>
      </c>
      <c r="R14" s="55" t="s">
        <v>90</v>
      </c>
      <c r="S14" s="56" t="s">
        <v>64</v>
      </c>
      <c r="T14" s="50"/>
      <c r="U14" s="50"/>
      <c r="V14" s="56" t="s">
        <v>112</v>
      </c>
    </row>
    <row r="15" spans="1:34" ht="24" customHeight="1" thickBot="1">
      <c r="A15" s="16" t="s">
        <v>13</v>
      </c>
      <c r="B15" s="17"/>
      <c r="C15" s="18"/>
      <c r="D15" s="18"/>
      <c r="E15" s="18"/>
      <c r="F15" s="19"/>
      <c r="G15" s="18"/>
      <c r="H15" s="18"/>
      <c r="I15" s="18"/>
      <c r="J15" s="18"/>
      <c r="K15" s="20">
        <v>90</v>
      </c>
      <c r="L15" s="49">
        <v>10</v>
      </c>
      <c r="Q15" s="58" t="s">
        <v>88</v>
      </c>
      <c r="R15" s="55" t="s">
        <v>92</v>
      </c>
      <c r="S15" s="56" t="s">
        <v>65</v>
      </c>
      <c r="T15" s="50"/>
      <c r="U15" s="50"/>
      <c r="V15" s="56" t="s">
        <v>109</v>
      </c>
    </row>
    <row r="16" spans="1:34" ht="26.25" customHeight="1" thickTop="1">
      <c r="A16" s="1" t="s">
        <v>158</v>
      </c>
      <c r="L16" s="49">
        <v>11</v>
      </c>
      <c r="Q16" s="85"/>
      <c r="R16" s="56" t="s">
        <v>93</v>
      </c>
      <c r="S16" s="56" t="s">
        <v>67</v>
      </c>
      <c r="T16" s="50"/>
      <c r="U16" s="50"/>
      <c r="V16" s="56" t="s">
        <v>113</v>
      </c>
    </row>
    <row r="17" spans="1:35" s="45" customFormat="1" ht="22.5">
      <c r="A17" s="47" t="s">
        <v>155</v>
      </c>
      <c r="L17" s="49">
        <v>12</v>
      </c>
      <c r="M17" s="49"/>
      <c r="N17" s="49"/>
      <c r="O17" s="49"/>
      <c r="P17" s="49"/>
      <c r="Q17" s="49"/>
      <c r="R17" s="55" t="s">
        <v>98</v>
      </c>
      <c r="S17" s="56" t="s">
        <v>62</v>
      </c>
      <c r="T17" s="50"/>
      <c r="U17" s="50"/>
      <c r="V17" s="52" t="s">
        <v>115</v>
      </c>
      <c r="W17" s="49"/>
      <c r="X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</row>
    <row r="18" spans="1:35">
      <c r="A18" s="1" t="s">
        <v>159</v>
      </c>
      <c r="L18" s="49">
        <v>13</v>
      </c>
      <c r="R18" s="56" t="s">
        <v>101</v>
      </c>
      <c r="T18" s="50"/>
      <c r="U18" s="50"/>
      <c r="V18" s="52" t="s">
        <v>116</v>
      </c>
    </row>
    <row r="19" spans="1:35" ht="21.75" customHeight="1">
      <c r="A19" s="86" t="s">
        <v>148</v>
      </c>
      <c r="B19" s="43" t="s">
        <v>2</v>
      </c>
      <c r="C19" s="43" t="s">
        <v>5</v>
      </c>
      <c r="D19" s="43" t="s">
        <v>6</v>
      </c>
      <c r="H19" s="1" t="s">
        <v>15</v>
      </c>
      <c r="L19" s="49">
        <v>14</v>
      </c>
      <c r="R19" s="56" t="s">
        <v>102</v>
      </c>
      <c r="V19" s="66" t="s">
        <v>117</v>
      </c>
      <c r="AC19" s="62"/>
      <c r="AD19" s="62"/>
      <c r="AE19" s="62"/>
    </row>
    <row r="20" spans="1:35" ht="24" customHeight="1">
      <c r="A20" s="82" t="s">
        <v>22</v>
      </c>
      <c r="B20" s="82">
        <v>298</v>
      </c>
      <c r="C20" s="82">
        <v>349</v>
      </c>
      <c r="D20" s="82">
        <v>647</v>
      </c>
      <c r="I20" s="1" t="s">
        <v>16</v>
      </c>
      <c r="L20" s="49">
        <v>15</v>
      </c>
      <c r="R20" s="60" t="s">
        <v>105</v>
      </c>
      <c r="V20" s="78" t="s">
        <v>135</v>
      </c>
      <c r="AC20" s="62"/>
      <c r="AD20" s="50"/>
      <c r="AE20" s="62"/>
    </row>
    <row r="21" spans="1:35" ht="24.75" customHeight="1">
      <c r="A21" s="82" t="s">
        <v>23</v>
      </c>
      <c r="B21" s="82">
        <v>190</v>
      </c>
      <c r="C21" s="82">
        <v>375</v>
      </c>
      <c r="D21" s="82">
        <v>565</v>
      </c>
      <c r="I21" s="1" t="s">
        <v>17</v>
      </c>
      <c r="L21" s="49">
        <v>16</v>
      </c>
      <c r="R21" s="56" t="s">
        <v>104</v>
      </c>
      <c r="V21" s="56" t="s">
        <v>136</v>
      </c>
      <c r="AC21" s="62"/>
      <c r="AD21" s="62"/>
      <c r="AE21" s="62"/>
    </row>
    <row r="22" spans="1:35" ht="24.75" customHeight="1" thickBot="1">
      <c r="A22" s="83" t="s">
        <v>6</v>
      </c>
      <c r="B22" s="82">
        <f>SUM(B20:B21)</f>
        <v>488</v>
      </c>
      <c r="C22" s="82">
        <f>SUM(C20:C21)</f>
        <v>724</v>
      </c>
      <c r="D22" s="84">
        <f>SUM(D20:D21)</f>
        <v>1212</v>
      </c>
      <c r="I22" s="146">
        <v>241224</v>
      </c>
      <c r="J22" s="146"/>
      <c r="L22" s="49">
        <v>17</v>
      </c>
      <c r="R22" s="56" t="s">
        <v>106</v>
      </c>
      <c r="V22" s="77" t="s">
        <v>118</v>
      </c>
      <c r="AI22" s="63" t="s">
        <v>127</v>
      </c>
    </row>
    <row r="23" spans="1:35" ht="36" thickTop="1" thickBot="1">
      <c r="L23" s="71" t="s">
        <v>0</v>
      </c>
      <c r="M23" s="59">
        <v>1</v>
      </c>
      <c r="N23" s="64">
        <v>0</v>
      </c>
      <c r="O23" s="64">
        <v>4</v>
      </c>
      <c r="P23" s="65">
        <v>0</v>
      </c>
      <c r="Q23" s="59">
        <v>10</v>
      </c>
      <c r="R23" s="64">
        <v>17</v>
      </c>
      <c r="S23" s="64">
        <v>12</v>
      </c>
      <c r="T23" s="65">
        <v>1</v>
      </c>
      <c r="U23" s="59">
        <v>5</v>
      </c>
      <c r="V23" s="64">
        <v>17</v>
      </c>
      <c r="W23" s="64">
        <v>6</v>
      </c>
      <c r="X23" s="65">
        <v>1</v>
      </c>
      <c r="Y23" s="59">
        <v>1</v>
      </c>
      <c r="Z23" s="64">
        <v>0</v>
      </c>
      <c r="AA23" s="64">
        <v>2</v>
      </c>
      <c r="AB23" s="65">
        <v>2</v>
      </c>
      <c r="AC23" s="59">
        <v>1</v>
      </c>
      <c r="AD23" s="65">
        <v>0</v>
      </c>
      <c r="AE23" s="59">
        <v>3</v>
      </c>
      <c r="AF23" s="65">
        <v>3</v>
      </c>
      <c r="AG23" s="59">
        <v>3</v>
      </c>
      <c r="AH23" s="64">
        <v>1</v>
      </c>
      <c r="AI23" s="67">
        <f>SUM(M23:AH23)</f>
        <v>90</v>
      </c>
    </row>
    <row r="24" spans="1:35" ht="25.5" thickTop="1">
      <c r="L24" s="49" t="s">
        <v>128</v>
      </c>
      <c r="M24" s="59"/>
      <c r="N24" s="64"/>
      <c r="O24" s="64"/>
      <c r="P24" s="65">
        <f>SUM(M23:P23)</f>
        <v>5</v>
      </c>
    </row>
    <row r="25" spans="1:35">
      <c r="L25" s="49" t="s">
        <v>9</v>
      </c>
      <c r="Q25" s="59"/>
      <c r="R25" s="64"/>
      <c r="S25" s="64"/>
      <c r="T25" s="65">
        <f>SUM(Q23:T23)</f>
        <v>40</v>
      </c>
    </row>
    <row r="26" spans="1:35">
      <c r="L26" s="49" t="s">
        <v>10</v>
      </c>
      <c r="U26" s="59"/>
      <c r="V26" s="64"/>
      <c r="W26" s="64"/>
      <c r="X26" s="65">
        <f>SUM(U23:X23)</f>
        <v>29</v>
      </c>
    </row>
    <row r="27" spans="1:35">
      <c r="L27" s="49" t="s">
        <v>11</v>
      </c>
      <c r="Y27" s="59"/>
      <c r="Z27" s="64"/>
      <c r="AA27" s="64"/>
      <c r="AB27" s="65">
        <f>SUM(Y23:AB23)</f>
        <v>5</v>
      </c>
    </row>
    <row r="28" spans="1:35">
      <c r="L28" s="49" t="s">
        <v>129</v>
      </c>
      <c r="AC28" s="59"/>
      <c r="AD28" s="65">
        <f>SUM(AC23:AD23)</f>
        <v>1</v>
      </c>
    </row>
    <row r="29" spans="1:35">
      <c r="L29" s="49" t="s">
        <v>38</v>
      </c>
      <c r="AE29" s="59"/>
      <c r="AF29" s="65">
        <f>SUM(AE23:AF23)</f>
        <v>6</v>
      </c>
    </row>
    <row r="30" spans="1:35" ht="25.5" thickBot="1">
      <c r="L30" s="49" t="s">
        <v>14</v>
      </c>
      <c r="AG30" s="59"/>
      <c r="AH30" s="65">
        <f>SUM(AG23:AH23)</f>
        <v>4</v>
      </c>
    </row>
    <row r="31" spans="1:35" ht="33" thickTop="1" thickBot="1">
      <c r="M31" s="68" t="s">
        <v>6</v>
      </c>
      <c r="O31" s="70">
        <f>SUM(P24+T25+X26+AB27+AD28+AF29+AH30)</f>
        <v>90</v>
      </c>
      <c r="P31" s="69" t="s">
        <v>130</v>
      </c>
    </row>
    <row r="32" spans="1:35" ht="25.5" thickTop="1"/>
  </sheetData>
  <mergeCells count="29">
    <mergeCell ref="I22:J22"/>
    <mergeCell ref="AE4:AF4"/>
    <mergeCell ref="AG4:AH4"/>
    <mergeCell ref="B12:C12"/>
    <mergeCell ref="D12:E12"/>
    <mergeCell ref="G12:H12"/>
    <mergeCell ref="I12:J12"/>
    <mergeCell ref="S4:T4"/>
    <mergeCell ref="U4:V4"/>
    <mergeCell ref="W4:X4"/>
    <mergeCell ref="Y4:Z4"/>
    <mergeCell ref="AA4:AB4"/>
    <mergeCell ref="AC4:AD4"/>
    <mergeCell ref="Y3:AB3"/>
    <mergeCell ref="AC3:AD3"/>
    <mergeCell ref="AE3:AF3"/>
    <mergeCell ref="B4:C4"/>
    <mergeCell ref="D4:E4"/>
    <mergeCell ref="G4:H4"/>
    <mergeCell ref="I4:J4"/>
    <mergeCell ref="M4:N4"/>
    <mergeCell ref="O4:P4"/>
    <mergeCell ref="Q4:R4"/>
    <mergeCell ref="U3:X3"/>
    <mergeCell ref="A1:K1"/>
    <mergeCell ref="B3:E3"/>
    <mergeCell ref="G3:J3"/>
    <mergeCell ref="M3:P3"/>
    <mergeCell ref="Q3:T3"/>
  </mergeCells>
  <pageMargins left="0.7" right="0.7" top="0.41" bottom="0.21" header="0.3" footer="0.18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I32"/>
  <sheetViews>
    <sheetView workbookViewId="0">
      <selection activeCell="F24" sqref="F24"/>
    </sheetView>
  </sheetViews>
  <sheetFormatPr defaultRowHeight="24.75"/>
  <cols>
    <col min="1" max="1" width="19.5" style="1" customWidth="1"/>
    <col min="2" max="2" width="9" style="1"/>
    <col min="3" max="3" width="10.125" style="1" customWidth="1"/>
    <col min="4" max="4" width="9" style="1"/>
    <col min="5" max="5" width="10.125" style="1" customWidth="1"/>
    <col min="6" max="7" width="9" style="1"/>
    <col min="8" max="8" width="10.375" style="1" customWidth="1"/>
    <col min="9" max="9" width="16" style="1" bestFit="1" customWidth="1"/>
    <col min="10" max="10" width="10.875" style="1" customWidth="1"/>
    <col min="11" max="11" width="9" style="1"/>
    <col min="12" max="12" width="9" style="49"/>
    <col min="13" max="13" width="11.875" style="49" customWidth="1"/>
    <col min="14" max="14" width="4.5" style="49" customWidth="1"/>
    <col min="15" max="15" width="17.375" style="49" customWidth="1"/>
    <col min="16" max="16" width="4.5" style="49" customWidth="1"/>
    <col min="17" max="17" width="17.875" style="49" customWidth="1"/>
    <col min="18" max="18" width="17.625" style="49" customWidth="1"/>
    <col min="19" max="19" width="17.875" style="49" customWidth="1"/>
    <col min="20" max="20" width="16" style="49" customWidth="1"/>
    <col min="21" max="21" width="15.25" style="49" customWidth="1"/>
    <col min="22" max="23" width="18.375" style="49" customWidth="1"/>
    <col min="24" max="24" width="3.125" style="49" customWidth="1"/>
    <col min="25" max="25" width="11.875" style="49" customWidth="1"/>
    <col min="26" max="26" width="3.625" style="49" customWidth="1"/>
    <col min="27" max="27" width="14.875" style="49" customWidth="1"/>
    <col min="28" max="28" width="19.125" style="49" customWidth="1"/>
    <col min="29" max="29" width="10.375" style="49" customWidth="1"/>
    <col min="30" max="30" width="3.875" style="49" customWidth="1"/>
    <col min="31" max="32" width="13.125" style="49" customWidth="1"/>
    <col min="33" max="33" width="16.875" style="49" customWidth="1"/>
    <col min="34" max="34" width="13.375" style="49" customWidth="1"/>
    <col min="35" max="35" width="9" style="49"/>
    <col min="36" max="16384" width="9" style="1"/>
  </cols>
  <sheetData>
    <row r="1" spans="1:34">
      <c r="A1" s="159" t="s">
        <v>151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34" ht="7.5" customHeight="1" thickBot="1"/>
    <row r="3" spans="1:34" ht="25.5" thickTop="1">
      <c r="A3" s="13"/>
      <c r="B3" s="167" t="s">
        <v>1</v>
      </c>
      <c r="C3" s="168"/>
      <c r="D3" s="168"/>
      <c r="E3" s="169"/>
      <c r="F3" s="12"/>
      <c r="G3" s="170" t="s">
        <v>7</v>
      </c>
      <c r="H3" s="171"/>
      <c r="I3" s="171"/>
      <c r="J3" s="172"/>
      <c r="K3" s="12"/>
      <c r="M3" s="153" t="s">
        <v>8</v>
      </c>
      <c r="N3" s="153"/>
      <c r="O3" s="153"/>
      <c r="P3" s="153"/>
      <c r="Q3" s="153" t="s">
        <v>9</v>
      </c>
      <c r="R3" s="153"/>
      <c r="S3" s="153"/>
      <c r="T3" s="153"/>
      <c r="U3" s="153" t="s">
        <v>10</v>
      </c>
      <c r="V3" s="153"/>
      <c r="W3" s="153"/>
      <c r="X3" s="153"/>
      <c r="Y3" s="153" t="s">
        <v>36</v>
      </c>
      <c r="Z3" s="153"/>
      <c r="AA3" s="153"/>
      <c r="AB3" s="153"/>
      <c r="AC3" s="153" t="s">
        <v>37</v>
      </c>
      <c r="AD3" s="153"/>
      <c r="AE3" s="153" t="s">
        <v>38</v>
      </c>
      <c r="AF3" s="153"/>
      <c r="AG3" s="53"/>
      <c r="AH3" s="54"/>
    </row>
    <row r="4" spans="1:34">
      <c r="A4" s="14" t="s">
        <v>0</v>
      </c>
      <c r="B4" s="154" t="s">
        <v>2</v>
      </c>
      <c r="C4" s="155"/>
      <c r="D4" s="156" t="s">
        <v>5</v>
      </c>
      <c r="E4" s="157"/>
      <c r="F4" s="5" t="s">
        <v>6</v>
      </c>
      <c r="G4" s="158" t="s">
        <v>2</v>
      </c>
      <c r="H4" s="155"/>
      <c r="I4" s="156" t="s">
        <v>5</v>
      </c>
      <c r="J4" s="157"/>
      <c r="K4" s="5" t="s">
        <v>6</v>
      </c>
      <c r="M4" s="153" t="s">
        <v>1</v>
      </c>
      <c r="N4" s="153"/>
      <c r="O4" s="153" t="s">
        <v>7</v>
      </c>
      <c r="P4" s="153"/>
      <c r="Q4" s="153" t="s">
        <v>1</v>
      </c>
      <c r="R4" s="153"/>
      <c r="S4" s="153" t="s">
        <v>7</v>
      </c>
      <c r="T4" s="153"/>
      <c r="U4" s="153" t="s">
        <v>1</v>
      </c>
      <c r="V4" s="153"/>
      <c r="W4" s="153" t="s">
        <v>7</v>
      </c>
      <c r="X4" s="153"/>
      <c r="Y4" s="153" t="s">
        <v>1</v>
      </c>
      <c r="Z4" s="153"/>
      <c r="AA4" s="153" t="s">
        <v>7</v>
      </c>
      <c r="AB4" s="153"/>
      <c r="AC4" s="153" t="s">
        <v>1</v>
      </c>
      <c r="AD4" s="153"/>
      <c r="AE4" s="147" t="s">
        <v>7</v>
      </c>
      <c r="AF4" s="147"/>
      <c r="AG4" s="148" t="s">
        <v>14</v>
      </c>
      <c r="AH4" s="149"/>
    </row>
    <row r="5" spans="1:34" ht="25.5" thickBot="1">
      <c r="A5" s="31"/>
      <c r="B5" s="9" t="s">
        <v>3</v>
      </c>
      <c r="C5" s="9" t="s">
        <v>4</v>
      </c>
      <c r="D5" s="9" t="s">
        <v>3</v>
      </c>
      <c r="E5" s="9" t="s">
        <v>4</v>
      </c>
      <c r="F5" s="32"/>
      <c r="G5" s="10" t="s">
        <v>3</v>
      </c>
      <c r="H5" s="9" t="s">
        <v>4</v>
      </c>
      <c r="I5" s="9" t="s">
        <v>3</v>
      </c>
      <c r="J5" s="9" t="s">
        <v>4</v>
      </c>
      <c r="K5" s="32"/>
      <c r="M5" s="87" t="s">
        <v>120</v>
      </c>
      <c r="N5" s="87" t="s">
        <v>119</v>
      </c>
      <c r="O5" s="87" t="s">
        <v>120</v>
      </c>
      <c r="P5" s="87" t="s">
        <v>119</v>
      </c>
      <c r="Q5" s="87" t="s">
        <v>120</v>
      </c>
      <c r="R5" s="87" t="s">
        <v>119</v>
      </c>
      <c r="S5" s="87" t="s">
        <v>120</v>
      </c>
      <c r="T5" s="87" t="s">
        <v>119</v>
      </c>
      <c r="U5" s="87" t="s">
        <v>120</v>
      </c>
      <c r="V5" s="87" t="s">
        <v>119</v>
      </c>
      <c r="W5" s="87" t="s">
        <v>120</v>
      </c>
      <c r="X5" s="87" t="s">
        <v>119</v>
      </c>
      <c r="Y5" s="87" t="s">
        <v>120</v>
      </c>
      <c r="Z5" s="87" t="s">
        <v>119</v>
      </c>
      <c r="AA5" s="87" t="s">
        <v>120</v>
      </c>
      <c r="AB5" s="87" t="s">
        <v>119</v>
      </c>
      <c r="AC5" s="87" t="s">
        <v>120</v>
      </c>
      <c r="AD5" s="87" t="s">
        <v>119</v>
      </c>
      <c r="AE5" s="87" t="s">
        <v>120</v>
      </c>
      <c r="AF5" s="87" t="s">
        <v>119</v>
      </c>
      <c r="AG5" s="87" t="s">
        <v>2</v>
      </c>
      <c r="AH5" s="87" t="s">
        <v>5</v>
      </c>
    </row>
    <row r="6" spans="1:34" ht="29.25" customHeight="1" thickTop="1">
      <c r="A6" s="30" t="s">
        <v>8</v>
      </c>
      <c r="B6" s="2">
        <v>1</v>
      </c>
      <c r="C6" s="2"/>
      <c r="D6" s="2"/>
      <c r="E6" s="2"/>
      <c r="F6" s="6">
        <v>1</v>
      </c>
      <c r="G6" s="24">
        <v>4</v>
      </c>
      <c r="H6" s="2"/>
      <c r="I6" s="2"/>
      <c r="J6" s="2"/>
      <c r="K6" s="6">
        <v>4</v>
      </c>
      <c r="L6" s="49">
        <v>1</v>
      </c>
      <c r="M6" s="56" t="s">
        <v>121</v>
      </c>
      <c r="N6" s="52">
        <v>0</v>
      </c>
      <c r="O6" s="50" t="s">
        <v>50</v>
      </c>
      <c r="P6" s="52">
        <v>0</v>
      </c>
      <c r="Q6" s="50" t="s">
        <v>73</v>
      </c>
      <c r="R6" s="56" t="s">
        <v>82</v>
      </c>
      <c r="S6" s="56" t="s">
        <v>42</v>
      </c>
      <c r="T6" s="57" t="s">
        <v>66</v>
      </c>
      <c r="U6" s="52" t="s">
        <v>114</v>
      </c>
      <c r="V6" s="55" t="s">
        <v>94</v>
      </c>
      <c r="W6" s="56" t="s">
        <v>39</v>
      </c>
      <c r="X6" s="56">
        <v>0</v>
      </c>
      <c r="Y6" s="56" t="s">
        <v>124</v>
      </c>
      <c r="Z6" s="56">
        <v>0</v>
      </c>
      <c r="AA6" s="56" t="s">
        <v>45</v>
      </c>
      <c r="AB6" s="56" t="s">
        <v>58</v>
      </c>
      <c r="AC6" s="56" t="s">
        <v>122</v>
      </c>
      <c r="AD6" s="59">
        <v>0</v>
      </c>
      <c r="AE6" s="56" t="s">
        <v>125</v>
      </c>
      <c r="AF6" s="56" t="s">
        <v>53</v>
      </c>
      <c r="AG6" s="56" t="s">
        <v>70</v>
      </c>
      <c r="AH6" s="56" t="s">
        <v>126</v>
      </c>
    </row>
    <row r="7" spans="1:34" ht="28.5" customHeight="1">
      <c r="A7" s="15" t="s">
        <v>9</v>
      </c>
      <c r="B7" s="4">
        <v>9</v>
      </c>
      <c r="C7" s="4">
        <v>1</v>
      </c>
      <c r="D7" s="4">
        <v>17</v>
      </c>
      <c r="E7" s="4"/>
      <c r="F7" s="7">
        <v>27</v>
      </c>
      <c r="G7" s="88">
        <v>12</v>
      </c>
      <c r="H7" s="4"/>
      <c r="I7" s="4">
        <v>1</v>
      </c>
      <c r="J7" s="4"/>
      <c r="K7" s="7">
        <v>13</v>
      </c>
      <c r="L7" s="49">
        <v>2</v>
      </c>
      <c r="O7" s="56" t="s">
        <v>61</v>
      </c>
      <c r="Q7" s="57" t="s">
        <v>76</v>
      </c>
      <c r="R7" s="56" t="s">
        <v>81</v>
      </c>
      <c r="S7" s="56" t="s">
        <v>43</v>
      </c>
      <c r="T7" s="50"/>
      <c r="U7" s="58" t="s">
        <v>131</v>
      </c>
      <c r="V7" s="56" t="s">
        <v>74</v>
      </c>
      <c r="W7" s="61" t="s">
        <v>40</v>
      </c>
      <c r="X7" s="50"/>
      <c r="AA7" s="56" t="s">
        <v>46</v>
      </c>
      <c r="AB7" s="56" t="s">
        <v>72</v>
      </c>
      <c r="AE7" s="56" t="s">
        <v>48</v>
      </c>
      <c r="AF7" s="56" t="s">
        <v>44</v>
      </c>
      <c r="AG7" s="56" t="s">
        <v>71</v>
      </c>
    </row>
    <row r="8" spans="1:34" ht="27" customHeight="1">
      <c r="A8" s="15" t="s">
        <v>10</v>
      </c>
      <c r="B8" s="4" t="s">
        <v>137</v>
      </c>
      <c r="C8" s="4">
        <v>3</v>
      </c>
      <c r="D8" s="48" t="s">
        <v>152</v>
      </c>
      <c r="E8" s="4">
        <v>8</v>
      </c>
      <c r="F8" s="7">
        <v>22</v>
      </c>
      <c r="G8" s="88">
        <v>4</v>
      </c>
      <c r="H8" s="4">
        <v>1</v>
      </c>
      <c r="I8" s="4"/>
      <c r="J8" s="4"/>
      <c r="K8" s="7">
        <v>5</v>
      </c>
      <c r="L8" s="49">
        <v>3</v>
      </c>
      <c r="O8" s="56" t="s">
        <v>55</v>
      </c>
      <c r="Q8" s="57" t="s">
        <v>78</v>
      </c>
      <c r="R8" s="56" t="s">
        <v>75</v>
      </c>
      <c r="S8" s="56" t="s">
        <v>51</v>
      </c>
      <c r="T8" s="50"/>
      <c r="U8" s="76" t="s">
        <v>133</v>
      </c>
      <c r="V8" s="55" t="s">
        <v>123</v>
      </c>
      <c r="W8" s="61" t="s">
        <v>41</v>
      </c>
      <c r="X8" s="50"/>
      <c r="AB8" s="50"/>
      <c r="AE8" s="56" t="s">
        <v>49</v>
      </c>
      <c r="AF8" s="56" t="s">
        <v>57</v>
      </c>
      <c r="AG8" s="52" t="s">
        <v>150</v>
      </c>
    </row>
    <row r="9" spans="1:34" ht="25.5" customHeight="1">
      <c r="A9" s="15" t="s">
        <v>11</v>
      </c>
      <c r="B9" s="4">
        <v>1</v>
      </c>
      <c r="C9" s="4"/>
      <c r="D9" s="4"/>
      <c r="E9" s="4"/>
      <c r="F9" s="7">
        <v>1</v>
      </c>
      <c r="G9" s="88">
        <v>2</v>
      </c>
      <c r="H9" s="4"/>
      <c r="I9" s="4">
        <v>2</v>
      </c>
      <c r="J9" s="4"/>
      <c r="K9" s="7">
        <v>4</v>
      </c>
      <c r="L9" s="49">
        <v>4</v>
      </c>
      <c r="O9" s="56" t="s">
        <v>68</v>
      </c>
      <c r="Q9" s="57" t="s">
        <v>79</v>
      </c>
      <c r="R9" s="56" t="s">
        <v>77</v>
      </c>
      <c r="S9" s="56" t="s">
        <v>54</v>
      </c>
      <c r="T9" s="50"/>
      <c r="U9" s="52" t="s">
        <v>134</v>
      </c>
      <c r="V9" s="56" t="s">
        <v>96</v>
      </c>
      <c r="W9" s="61" t="s">
        <v>47</v>
      </c>
      <c r="X9" s="50"/>
      <c r="AB9" s="50"/>
      <c r="AE9" s="79"/>
    </row>
    <row r="10" spans="1:34" ht="27.75" customHeight="1">
      <c r="A10" s="15" t="s">
        <v>12</v>
      </c>
      <c r="B10" s="4">
        <v>1</v>
      </c>
      <c r="C10" s="4"/>
      <c r="D10" s="4"/>
      <c r="E10" s="4"/>
      <c r="F10" s="7">
        <v>1</v>
      </c>
      <c r="G10" s="88">
        <v>3</v>
      </c>
      <c r="H10" s="4"/>
      <c r="I10" s="4">
        <v>3</v>
      </c>
      <c r="J10" s="4"/>
      <c r="K10" s="7">
        <v>6</v>
      </c>
      <c r="L10" s="49">
        <v>5</v>
      </c>
      <c r="Q10" s="58" t="s">
        <v>87</v>
      </c>
      <c r="R10" s="56" t="s">
        <v>80</v>
      </c>
      <c r="S10" s="56" t="s">
        <v>56</v>
      </c>
      <c r="T10" s="50"/>
      <c r="U10" s="56" t="s">
        <v>149</v>
      </c>
      <c r="V10" s="56" t="s">
        <v>107</v>
      </c>
      <c r="W10" s="61" t="s">
        <v>52</v>
      </c>
      <c r="X10" s="50"/>
    </row>
    <row r="11" spans="1:34" ht="28.5" customHeight="1" thickBot="1">
      <c r="A11" s="27" t="s">
        <v>6</v>
      </c>
      <c r="B11" s="28">
        <v>14</v>
      </c>
      <c r="C11" s="29">
        <v>4</v>
      </c>
      <c r="D11" s="29">
        <v>26</v>
      </c>
      <c r="E11" s="29">
        <v>8</v>
      </c>
      <c r="F11" s="21">
        <v>52</v>
      </c>
      <c r="G11" s="28">
        <v>25</v>
      </c>
      <c r="H11" s="29">
        <v>1</v>
      </c>
      <c r="I11" s="29">
        <v>6</v>
      </c>
      <c r="J11" s="29"/>
      <c r="K11" s="21">
        <v>32</v>
      </c>
      <c r="L11" s="49">
        <v>6</v>
      </c>
      <c r="Q11" s="58" t="s">
        <v>89</v>
      </c>
      <c r="R11" s="56" t="s">
        <v>83</v>
      </c>
      <c r="S11" s="56" t="s">
        <v>59</v>
      </c>
      <c r="T11" s="50"/>
      <c r="U11" s="50"/>
      <c r="V11" s="56" t="s">
        <v>108</v>
      </c>
    </row>
    <row r="12" spans="1:34" ht="25.5" customHeight="1" thickBot="1">
      <c r="A12" s="23" t="s">
        <v>19</v>
      </c>
      <c r="B12" s="150">
        <v>18</v>
      </c>
      <c r="C12" s="151"/>
      <c r="D12" s="150">
        <v>34</v>
      </c>
      <c r="E12" s="151"/>
      <c r="F12" s="22">
        <v>52</v>
      </c>
      <c r="G12" s="166">
        <v>26</v>
      </c>
      <c r="H12" s="151"/>
      <c r="I12" s="150">
        <v>6</v>
      </c>
      <c r="J12" s="151"/>
      <c r="K12" s="36">
        <v>32</v>
      </c>
      <c r="L12" s="49">
        <v>7</v>
      </c>
      <c r="Q12" s="57" t="s">
        <v>95</v>
      </c>
      <c r="R12" s="55" t="s">
        <v>85</v>
      </c>
      <c r="S12" s="56" t="s">
        <v>60</v>
      </c>
      <c r="T12" s="50"/>
      <c r="U12" s="50"/>
      <c r="V12" s="56" t="s">
        <v>109</v>
      </c>
    </row>
    <row r="13" spans="1:34" ht="24" customHeight="1" thickBot="1">
      <c r="A13" s="14"/>
      <c r="B13" s="33"/>
      <c r="C13" s="18"/>
      <c r="D13" s="18"/>
      <c r="E13" s="18"/>
      <c r="F13" s="34"/>
      <c r="G13" s="18"/>
      <c r="H13" s="18"/>
      <c r="I13" s="18"/>
      <c r="J13" s="35"/>
      <c r="K13" s="37">
        <v>84</v>
      </c>
      <c r="L13" s="49">
        <v>8</v>
      </c>
      <c r="Q13" s="57" t="s">
        <v>100</v>
      </c>
      <c r="R13" s="56" t="s">
        <v>86</v>
      </c>
      <c r="S13" s="56" t="s">
        <v>63</v>
      </c>
      <c r="T13" s="50"/>
      <c r="U13" s="50"/>
      <c r="V13" s="56" t="s">
        <v>110</v>
      </c>
    </row>
    <row r="14" spans="1:34" ht="24" customHeight="1" thickTop="1" thickBot="1">
      <c r="A14" s="25" t="s">
        <v>14</v>
      </c>
      <c r="B14" s="11"/>
      <c r="C14" s="11">
        <v>3</v>
      </c>
      <c r="D14" s="11"/>
      <c r="E14" s="11">
        <v>1</v>
      </c>
      <c r="F14" s="39">
        <v>4</v>
      </c>
      <c r="G14" s="26"/>
      <c r="H14" s="11"/>
      <c r="I14" s="11"/>
      <c r="J14" s="11"/>
      <c r="K14" s="40">
        <v>4</v>
      </c>
      <c r="L14" s="49">
        <v>9</v>
      </c>
      <c r="Q14" s="57" t="s">
        <v>97</v>
      </c>
      <c r="R14" s="55" t="s">
        <v>90</v>
      </c>
      <c r="S14" s="56" t="s">
        <v>64</v>
      </c>
      <c r="T14" s="50"/>
      <c r="U14" s="50"/>
      <c r="V14" s="56" t="s">
        <v>111</v>
      </c>
    </row>
    <row r="15" spans="1:34" ht="24" customHeight="1" thickBot="1">
      <c r="A15" s="16" t="s">
        <v>13</v>
      </c>
      <c r="B15" s="17"/>
      <c r="C15" s="18"/>
      <c r="D15" s="18"/>
      <c r="E15" s="18"/>
      <c r="F15" s="19"/>
      <c r="G15" s="18"/>
      <c r="H15" s="18"/>
      <c r="I15" s="18"/>
      <c r="J15" s="18"/>
      <c r="K15" s="20">
        <v>88</v>
      </c>
      <c r="L15" s="49">
        <v>10</v>
      </c>
      <c r="Q15" s="58" t="s">
        <v>88</v>
      </c>
      <c r="R15" s="55" t="s">
        <v>92</v>
      </c>
      <c r="S15" s="56" t="s">
        <v>65</v>
      </c>
      <c r="T15" s="50"/>
      <c r="U15" s="50"/>
      <c r="V15" s="56" t="s">
        <v>112</v>
      </c>
    </row>
    <row r="16" spans="1:34" ht="26.25" customHeight="1" thickTop="1">
      <c r="A16" s="1" t="s">
        <v>146</v>
      </c>
      <c r="L16" s="49">
        <v>11</v>
      </c>
      <c r="Q16" s="85"/>
      <c r="R16" s="56" t="s">
        <v>93</v>
      </c>
      <c r="S16" s="56" t="s">
        <v>67</v>
      </c>
      <c r="T16" s="50"/>
      <c r="U16" s="50"/>
      <c r="V16" s="56" t="s">
        <v>113</v>
      </c>
    </row>
    <row r="17" spans="1:35" s="45" customFormat="1" ht="22.5">
      <c r="A17" s="47" t="s">
        <v>147</v>
      </c>
      <c r="L17" s="49">
        <v>12</v>
      </c>
      <c r="M17" s="49"/>
      <c r="N17" s="49"/>
      <c r="O17" s="49"/>
      <c r="P17" s="49"/>
      <c r="Q17" s="49"/>
      <c r="R17" s="55" t="s">
        <v>98</v>
      </c>
      <c r="S17" s="56" t="s">
        <v>62</v>
      </c>
      <c r="T17" s="50"/>
      <c r="U17" s="50"/>
      <c r="V17" s="52" t="s">
        <v>115</v>
      </c>
      <c r="W17" s="49"/>
      <c r="X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</row>
    <row r="18" spans="1:35">
      <c r="A18" s="1" t="s">
        <v>153</v>
      </c>
      <c r="L18" s="49">
        <v>13</v>
      </c>
      <c r="R18" s="56" t="s">
        <v>101</v>
      </c>
      <c r="T18" s="50"/>
      <c r="U18" s="50"/>
      <c r="V18" s="52" t="s">
        <v>116</v>
      </c>
    </row>
    <row r="19" spans="1:35" ht="21.75" customHeight="1">
      <c r="A19" s="86" t="s">
        <v>148</v>
      </c>
      <c r="B19" s="43" t="s">
        <v>2</v>
      </c>
      <c r="C19" s="43" t="s">
        <v>5</v>
      </c>
      <c r="D19" s="43" t="s">
        <v>6</v>
      </c>
      <c r="H19" s="1" t="s">
        <v>15</v>
      </c>
      <c r="L19" s="49">
        <v>14</v>
      </c>
      <c r="R19" s="56" t="s">
        <v>102</v>
      </c>
      <c r="V19" s="66" t="s">
        <v>117</v>
      </c>
      <c r="AC19" s="62"/>
      <c r="AD19" s="62"/>
      <c r="AE19" s="62"/>
    </row>
    <row r="20" spans="1:35" ht="24" customHeight="1">
      <c r="A20" s="82" t="s">
        <v>22</v>
      </c>
      <c r="B20" s="82">
        <v>282</v>
      </c>
      <c r="C20" s="82">
        <v>366</v>
      </c>
      <c r="D20" s="82">
        <v>648</v>
      </c>
      <c r="I20" s="1" t="s">
        <v>16</v>
      </c>
      <c r="L20" s="49">
        <v>15</v>
      </c>
      <c r="R20" s="60" t="s">
        <v>105</v>
      </c>
      <c r="V20" s="78" t="s">
        <v>135</v>
      </c>
      <c r="AC20" s="62"/>
      <c r="AD20" s="50"/>
      <c r="AE20" s="62"/>
    </row>
    <row r="21" spans="1:35" ht="24.75" customHeight="1">
      <c r="A21" s="82" t="s">
        <v>23</v>
      </c>
      <c r="B21" s="82">
        <v>157</v>
      </c>
      <c r="C21" s="82">
        <v>380</v>
      </c>
      <c r="D21" s="82">
        <v>537</v>
      </c>
      <c r="I21" s="1" t="s">
        <v>17</v>
      </c>
      <c r="L21" s="49">
        <v>16</v>
      </c>
      <c r="R21" s="56" t="s">
        <v>104</v>
      </c>
      <c r="V21" s="56" t="s">
        <v>136</v>
      </c>
      <c r="AC21" s="62"/>
      <c r="AD21" s="62"/>
      <c r="AE21" s="62"/>
    </row>
    <row r="22" spans="1:35" ht="24.75" customHeight="1" thickBot="1">
      <c r="A22" s="83" t="s">
        <v>6</v>
      </c>
      <c r="B22" s="82">
        <f>SUM(B20:B21)</f>
        <v>439</v>
      </c>
      <c r="C22" s="82">
        <f>SUM(C20:C21)</f>
        <v>746</v>
      </c>
      <c r="D22" s="84">
        <f>SUM(D20:D21)</f>
        <v>1185</v>
      </c>
      <c r="I22" s="146">
        <v>241049</v>
      </c>
      <c r="J22" s="146"/>
      <c r="L22" s="49">
        <v>17</v>
      </c>
      <c r="R22" s="56" t="s">
        <v>106</v>
      </c>
      <c r="V22" s="77" t="s">
        <v>118</v>
      </c>
      <c r="AI22" s="63" t="s">
        <v>127</v>
      </c>
    </row>
    <row r="23" spans="1:35" ht="36" thickTop="1" thickBot="1">
      <c r="L23" s="71" t="s">
        <v>0</v>
      </c>
      <c r="M23" s="59">
        <v>1</v>
      </c>
      <c r="N23" s="64">
        <v>0</v>
      </c>
      <c r="O23" s="64">
        <v>4</v>
      </c>
      <c r="P23" s="65">
        <v>0</v>
      </c>
      <c r="Q23" s="59">
        <v>10</v>
      </c>
      <c r="R23" s="64">
        <v>17</v>
      </c>
      <c r="S23" s="64">
        <v>12</v>
      </c>
      <c r="T23" s="65">
        <v>1</v>
      </c>
      <c r="U23" s="59">
        <v>5</v>
      </c>
      <c r="V23" s="64">
        <v>17</v>
      </c>
      <c r="W23" s="64">
        <v>5</v>
      </c>
      <c r="X23" s="65">
        <v>0</v>
      </c>
      <c r="Y23" s="59">
        <v>1</v>
      </c>
      <c r="Z23" s="64">
        <v>0</v>
      </c>
      <c r="AA23" s="64">
        <v>2</v>
      </c>
      <c r="AB23" s="65">
        <v>2</v>
      </c>
      <c r="AC23" s="59">
        <v>1</v>
      </c>
      <c r="AD23" s="65">
        <v>0</v>
      </c>
      <c r="AE23" s="59">
        <v>3</v>
      </c>
      <c r="AF23" s="65">
        <v>3</v>
      </c>
      <c r="AG23" s="59">
        <v>3</v>
      </c>
      <c r="AH23" s="64">
        <v>1</v>
      </c>
      <c r="AI23" s="67">
        <f>SUM(M23:AH23)</f>
        <v>88</v>
      </c>
    </row>
    <row r="24" spans="1:35" ht="25.5" thickTop="1">
      <c r="L24" s="49" t="s">
        <v>128</v>
      </c>
      <c r="M24" s="59"/>
      <c r="N24" s="64"/>
      <c r="O24" s="64"/>
      <c r="P24" s="65">
        <f>SUM(M23:P23)</f>
        <v>5</v>
      </c>
    </row>
    <row r="25" spans="1:35">
      <c r="L25" s="49" t="s">
        <v>9</v>
      </c>
      <c r="Q25" s="59"/>
      <c r="R25" s="64"/>
      <c r="S25" s="64"/>
      <c r="T25" s="65">
        <f>SUM(Q23:T23)</f>
        <v>40</v>
      </c>
    </row>
    <row r="26" spans="1:35">
      <c r="L26" s="49" t="s">
        <v>10</v>
      </c>
      <c r="U26" s="59"/>
      <c r="V26" s="64"/>
      <c r="W26" s="64"/>
      <c r="X26" s="65">
        <f>SUM(U23:X23)</f>
        <v>27</v>
      </c>
    </row>
    <row r="27" spans="1:35">
      <c r="L27" s="49" t="s">
        <v>11</v>
      </c>
      <c r="Y27" s="59"/>
      <c r="Z27" s="64"/>
      <c r="AA27" s="64"/>
      <c r="AB27" s="65">
        <f>SUM(Y23:AB23)</f>
        <v>5</v>
      </c>
    </row>
    <row r="28" spans="1:35">
      <c r="L28" s="49" t="s">
        <v>129</v>
      </c>
      <c r="AC28" s="59"/>
      <c r="AD28" s="65">
        <f>SUM(AC23:AD23)</f>
        <v>1</v>
      </c>
    </row>
    <row r="29" spans="1:35">
      <c r="L29" s="49" t="s">
        <v>38</v>
      </c>
      <c r="AE29" s="59"/>
      <c r="AF29" s="65">
        <f>SUM(AE23:AF23)</f>
        <v>6</v>
      </c>
    </row>
    <row r="30" spans="1:35" ht="25.5" thickBot="1">
      <c r="L30" s="49" t="s">
        <v>14</v>
      </c>
      <c r="AG30" s="59"/>
      <c r="AH30" s="65">
        <f>SUM(AG23:AH23)</f>
        <v>4</v>
      </c>
    </row>
    <row r="31" spans="1:35" ht="33" thickTop="1" thickBot="1">
      <c r="M31" s="68" t="s">
        <v>6</v>
      </c>
      <c r="O31" s="70">
        <f>SUM(P24+T25+X26+AB27+AD28+AF29+AH30)</f>
        <v>88</v>
      </c>
      <c r="P31" s="69" t="s">
        <v>130</v>
      </c>
    </row>
    <row r="32" spans="1:35" ht="25.5" thickTop="1"/>
  </sheetData>
  <mergeCells count="29">
    <mergeCell ref="A1:K1"/>
    <mergeCell ref="B3:E3"/>
    <mergeCell ref="G3:J3"/>
    <mergeCell ref="M3:P3"/>
    <mergeCell ref="Q3:T3"/>
    <mergeCell ref="Y3:AB3"/>
    <mergeCell ref="AC3:AD3"/>
    <mergeCell ref="AE3:AF3"/>
    <mergeCell ref="B4:C4"/>
    <mergeCell ref="D4:E4"/>
    <mergeCell ref="G4:H4"/>
    <mergeCell ref="I4:J4"/>
    <mergeCell ref="M4:N4"/>
    <mergeCell ref="O4:P4"/>
    <mergeCell ref="Q4:R4"/>
    <mergeCell ref="U3:X3"/>
    <mergeCell ref="I22:J22"/>
    <mergeCell ref="AE4:AF4"/>
    <mergeCell ref="AG4:AH4"/>
    <mergeCell ref="B12:C12"/>
    <mergeCell ref="D12:E12"/>
    <mergeCell ref="G12:H12"/>
    <mergeCell ref="I12:J12"/>
    <mergeCell ref="S4:T4"/>
    <mergeCell ref="U4:V4"/>
    <mergeCell ref="W4:X4"/>
    <mergeCell ref="Y4:Z4"/>
    <mergeCell ref="AA4:AB4"/>
    <mergeCell ref="AC4:AD4"/>
  </mergeCells>
  <pageMargins left="0.7" right="0.7" top="0.41" bottom="0.21" header="0.3" footer="0.18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16</vt:i4>
      </vt:variant>
    </vt:vector>
  </HeadingPairs>
  <TitlesOfParts>
    <vt:vector size="16" baseType="lpstr">
      <vt:lpstr>2563 T 2</vt:lpstr>
      <vt:lpstr>2563 T 1</vt:lpstr>
      <vt:lpstr>2562 T 2</vt:lpstr>
      <vt:lpstr>2562 T 1</vt:lpstr>
      <vt:lpstr>2561 T 2</vt:lpstr>
      <vt:lpstr>2561 T 1</vt:lpstr>
      <vt:lpstr>2560 T 2</vt:lpstr>
      <vt:lpstr>2560 T 1</vt:lpstr>
      <vt:lpstr>2559 T 2</vt:lpstr>
      <vt:lpstr>2559 T 1</vt:lpstr>
      <vt:lpstr>2558  T2</vt:lpstr>
      <vt:lpstr>2558 t 1</vt:lpstr>
      <vt:lpstr>2557  t 2</vt:lpstr>
      <vt:lpstr>2557 T 1</vt:lpstr>
      <vt:lpstr>2556 T 2</vt:lpstr>
      <vt:lpstr>2556 t1</vt:lpstr>
    </vt:vector>
  </TitlesOfParts>
  <Company>Service 99-99-9999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Mr.Robin ThaiSakon</dc:creator>
  <cp:lastModifiedBy>Windows User</cp:lastModifiedBy>
  <cp:lastPrinted>2021-01-11T09:44:24Z</cp:lastPrinted>
  <dcterms:created xsi:type="dcterms:W3CDTF">2013-06-09T08:28:37Z</dcterms:created>
  <dcterms:modified xsi:type="dcterms:W3CDTF">2021-01-11T09:58:45Z</dcterms:modified>
</cp:coreProperties>
</file>