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2แบบฟร์อมธุรการชั้น นท.64 ปรับปรุง\"/>
    </mc:Choice>
  </mc:AlternateContent>
  <bookViews>
    <workbookView xWindow="0" yWindow="0" windowWidth="20490" windowHeight="7125"/>
  </bookViews>
  <sheets>
    <sheet name="ภาคเรียนที่ 1" sheetId="2" r:id="rId1"/>
    <sheet name="ภาคเรียนที่ 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H21" i="1" s="1"/>
  <c r="E23" i="2" l="1"/>
  <c r="D23" i="2"/>
  <c r="C23" i="2"/>
  <c r="H20" i="1" l="1"/>
  <c r="F18" i="1"/>
  <c r="H18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9" i="1"/>
  <c r="H19" i="1" s="1"/>
  <c r="F22" i="1"/>
  <c r="H22" i="1" s="1"/>
  <c r="F9" i="1"/>
  <c r="H9" i="1" s="1"/>
  <c r="C23" i="1"/>
  <c r="H23" i="1" l="1"/>
  <c r="H24" i="1" s="1"/>
  <c r="F24" i="1" s="1"/>
  <c r="E23" i="1" l="1"/>
  <c r="D23" i="1" l="1"/>
</calcChain>
</file>

<file path=xl/sharedStrings.xml><?xml version="1.0" encoding="utf-8"?>
<sst xmlns="http://schemas.openxmlformats.org/spreadsheetml/2006/main" count="124" uniqueCount="60">
  <si>
    <t>ใบรายงานผลการเรียน</t>
  </si>
  <si>
    <t>โรงเรียนบ้านเนินทอง จังหวัดชุมพร</t>
  </si>
  <si>
    <t>รหัสวิชา</t>
  </si>
  <si>
    <t>รายวิชา</t>
  </si>
  <si>
    <t>คะแนน</t>
  </si>
  <si>
    <t>คะแนนเต็ม</t>
  </si>
  <si>
    <t>คะแนนที่ได้</t>
  </si>
  <si>
    <t>สาระพื้นฐาน</t>
  </si>
  <si>
    <t>ภาษาไทย</t>
  </si>
  <si>
    <t>คณิตศาสตร์</t>
  </si>
  <si>
    <t>วิทยาศาสตร์และเทคโนโลยี</t>
  </si>
  <si>
    <t>ประวัติศาสตร์</t>
  </si>
  <si>
    <t>สุขศึกษาและพลศึกษา</t>
  </si>
  <si>
    <t>ศิลปะ</t>
  </si>
  <si>
    <t>การงานอาชีพ</t>
  </si>
  <si>
    <t>ภาษาต่างประเทศ (ภาษาอังกฤษ)</t>
  </si>
  <si>
    <t>อาเซียนศึกษา</t>
  </si>
  <si>
    <t>หน้าที่พลเมือง</t>
  </si>
  <si>
    <t>เสริมทักษะคอมพิวเตอร์</t>
  </si>
  <si>
    <t>เสริมทักษะภาษาอังกฤษ</t>
  </si>
  <si>
    <t>คะแนนรวม</t>
  </si>
  <si>
    <t>ผลการเรียนเฉลี่ย</t>
  </si>
  <si>
    <t xml:space="preserve"> </t>
  </si>
  <si>
    <t xml:space="preserve">  กิจกรรมพัฒนาผู้เรียน</t>
  </si>
  <si>
    <t>สรุปผลการประเมิน</t>
  </si>
  <si>
    <t xml:space="preserve">          ลูกเสือ - เนตรนารี</t>
  </si>
  <si>
    <t>ผ</t>
  </si>
  <si>
    <t xml:space="preserve">          แนะแนว</t>
  </si>
  <si>
    <t xml:space="preserve">          ชุมนุม</t>
  </si>
  <si>
    <t>(ลงชื่อ).................................................................................................................</t>
  </si>
  <si>
    <t>(ลงชื่อ)............................................................................................</t>
  </si>
  <si>
    <t>ผู้อำนวยการโรงเรียนบ้านเนินทอง</t>
  </si>
  <si>
    <t>ครูประจำชั้น</t>
  </si>
  <si>
    <t>สังคมศึกษา ศาสนาและวัฒนธรรม</t>
  </si>
  <si>
    <t>ระดับผลการเรียน</t>
  </si>
  <si>
    <t>รายวิชาเพิ่มเติม</t>
  </si>
  <si>
    <t>ตัวอย่างค่ะ</t>
  </si>
  <si>
    <t>น้ำหนักหน่วยกิต</t>
  </si>
  <si>
    <t>สูตรคำนวณเกรดเฉลี่ย</t>
  </si>
  <si>
    <t xml:space="preserve">    (นายธรรมทัศน์ เริกประดิษฐ)</t>
  </si>
  <si>
    <t>คุณครูอย่าลืมเปลี่ยนรหัสวิชาและน้ำหนักน่วยกิตให้ตรงกับห้องตนเองก่อนนะคะ</t>
  </si>
  <si>
    <t>ห้ามลบค่ะ</t>
  </si>
  <si>
    <t>ชื่อ................เด็กหญิงขวัญนรี  ยางมั่น..................ชั้น ป.6  เลขที่....1.....</t>
  </si>
  <si>
    <t xml:space="preserve">    (................................................)</t>
  </si>
  <si>
    <t xml:space="preserve">    (.................................................)</t>
  </si>
  <si>
    <t>ผลการเรียนปลายปี ภาคเรียนที่ 1  ปีการศึกษา 2564</t>
  </si>
  <si>
    <t>ผลการเรียนปลายปีการศึกษา 2564</t>
  </si>
  <si>
    <t>ท16101</t>
  </si>
  <si>
    <t>ค16101</t>
  </si>
  <si>
    <t>ส16101</t>
  </si>
  <si>
    <t>ว16101</t>
  </si>
  <si>
    <t>พ16101</t>
  </si>
  <si>
    <t>ศ16101</t>
  </si>
  <si>
    <t>ง16101</t>
  </si>
  <si>
    <t>อ16101</t>
  </si>
  <si>
    <t>ส16201</t>
  </si>
  <si>
    <t>ส16202</t>
  </si>
  <si>
    <t>อ16201</t>
  </si>
  <si>
    <t>ง16201</t>
  </si>
  <si>
    <t>คอมพิวเตอร์ในชีวิตประจำวัน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</si>
</sst>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0"/>
      <name val="Arial"/>
      <charset val="222"/>
    </font>
    <font>
      <sz val="16"/>
      <name val="Arial"/>
      <family val="2"/>
    </font>
    <font>
      <b/>
      <sz val="16"/>
      <name val="TH SarabunPSK"/>
      <family val="2"/>
    </font>
    <font>
      <b/>
      <sz val="16"/>
      <name val="Angsana New"/>
      <family val="1"/>
    </font>
    <font>
      <sz val="16"/>
      <name val="Angsana New"/>
      <family val="1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b/>
      <sz val="20"/>
      <color rgb="FFFF0000"/>
      <name val="TH SarabunPSK"/>
      <family val="2"/>
    </font>
    <font>
      <b/>
      <sz val="22"/>
      <color rgb="FFFF0000"/>
      <name val="TH SarabunPSK"/>
      <family val="2"/>
    </font>
    <font>
      <b/>
      <sz val="18"/>
      <name val="TH SarabunPSK"/>
      <family val="2"/>
    </font>
    <font>
      <b/>
      <sz val="28"/>
      <color theme="0"/>
      <name val="TH SarabunPSK"/>
      <family val="2"/>
    </font>
    <font>
      <sz val="14"/>
      <color theme="0"/>
      <name val="Calibri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1" borderId="2" xfId="0" applyFont="1" applyFill="1" applyBorder="1" applyAlignment="1"/>
    <xf numFmtId="0" fontId="5" fillId="1" borderId="3" xfId="0" applyFont="1" applyFill="1" applyBorder="1" applyAlignment="1"/>
    <xf numFmtId="0" fontId="5" fillId="1" borderId="1" xfId="0" applyFont="1" applyFill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7" fillId="5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1" borderId="3" xfId="0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1" borderId="3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1" borderId="1" xfId="0" applyFont="1" applyFill="1" applyBorder="1" applyAlignment="1">
      <alignment horizontal="center"/>
    </xf>
    <xf numFmtId="0" fontId="2" fillId="1" borderId="1" xfId="0" applyFont="1" applyFill="1" applyBorder="1" applyAlignment="1">
      <alignment horizontal="right" vertical="center"/>
    </xf>
    <xf numFmtId="0" fontId="5" fillId="0" borderId="10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9" fillId="6" borderId="0" xfId="0" applyNumberFormat="1" applyFont="1" applyFill="1" applyBorder="1" applyAlignment="1"/>
    <xf numFmtId="164" fontId="8" fillId="6" borderId="0" xfId="0" applyNumberFormat="1" applyFont="1" applyFill="1" applyBorder="1" applyAlignment="1">
      <alignment horizontal="left" vertical="center"/>
    </xf>
    <xf numFmtId="0" fontId="11" fillId="4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" fillId="0" borderId="0" xfId="0" applyFont="1" applyFill="1"/>
    <xf numFmtId="164" fontId="9" fillId="0" borderId="0" xfId="0" applyNumberFormat="1" applyFont="1" applyFill="1" applyBorder="1" applyAlignment="1"/>
    <xf numFmtId="0" fontId="4" fillId="0" borderId="0" xfId="0" applyFont="1" applyFill="1"/>
    <xf numFmtId="0" fontId="5" fillId="0" borderId="1" xfId="0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494355</xdr:colOff>
      <xdr:row>31</xdr:row>
      <xdr:rowOff>329462</xdr:rowOff>
    </xdr:from>
    <xdr:to>
      <xdr:col>2</xdr:col>
      <xdr:colOff>53888</xdr:colOff>
      <xdr:row>35</xdr:row>
      <xdr:rowOff>136744</xdr:rowOff>
    </xdr:to>
    <xdr:pic>
      <xdr:nvPicPr>
        <xdr:cNvPr id="3" name="รูปภาพ 2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7500" b="53401" l="12294" r="83670">
                      <a14:foregroundMark x1="73578" y1="42647" x2="72844" y2="48438"/>
                      <a14:backgroundMark x1="71927" y1="45772" x2="70826" y2="48438"/>
                      <a14:backgroundMark x1="72294" y1="46507" x2="72844" y2="48346"/>
                      <a14:backgroundMark x1="73211" y1="44210" x2="73211" y2="44210"/>
                      <a14:backgroundMark x1="72844" y1="47335" x2="72844" y2="47335"/>
                      <a14:backgroundMark x1="73394" y1="45956" x2="73394" y2="45956"/>
                      <a14:backgroundMark x1="73394" y1="46783" x2="73394" y2="46783"/>
                      <a14:backgroundMark x1="73394" y1="47335" x2="73394" y2="47335"/>
                    </a14:backgroundRemoval>
                  </a14:imgEffect>
                  <a14:imgEffect>
                    <a14:saturation sat="66000"/>
                  </a14:imgEffect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027" t="38902" r="18326" b="46160"/>
        <a:stretch/>
      </xdr:blipFill>
      <xdr:spPr bwMode="auto">
        <a:xfrm>
          <a:off x="1465905" y="9359162"/>
          <a:ext cx="1569308" cy="8836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1458423</xdr:colOff>
      <xdr:row>0</xdr:row>
      <xdr:rowOff>0</xdr:rowOff>
    </xdr:from>
    <xdr:to>
      <xdr:col>2</xdr:col>
      <xdr:colOff>219075</xdr:colOff>
      <xdr:row>0</xdr:row>
      <xdr:rowOff>665895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29973" y="0"/>
          <a:ext cx="770427" cy="665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675330</xdr:colOff>
      <xdr:row>32</xdr:row>
      <xdr:rowOff>91337</xdr:rowOff>
    </xdr:from>
    <xdr:to>
      <xdr:col>2</xdr:col>
      <xdr:colOff>234863</xdr:colOff>
      <xdr:row>34</xdr:row>
      <xdr:rowOff>365344</xdr:rowOff>
    </xdr:to>
    <xdr:pic>
      <xdr:nvPicPr>
        <xdr:cNvPr id="4" name="รูปภาพ 3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37500" b="53401" l="12294" r="83670">
                      <a14:foregroundMark x1="73578" y1="42647" x2="72844" y2="48438"/>
                      <a14:backgroundMark x1="71927" y1="45772" x2="70826" y2="48438"/>
                      <a14:backgroundMark x1="72294" y1="46507" x2="72844" y2="48346"/>
                      <a14:backgroundMark x1="73211" y1="44210" x2="73211" y2="44210"/>
                      <a14:backgroundMark x1="72844" y1="47335" x2="72844" y2="47335"/>
                      <a14:backgroundMark x1="73394" y1="45956" x2="73394" y2="45956"/>
                      <a14:backgroundMark x1="73394" y1="46783" x2="73394" y2="46783"/>
                      <a14:backgroundMark x1="73394" y1="47335" x2="73394" y2="47335"/>
                    </a14:backgroundRemoval>
                  </a14:imgEffect>
                  <a14:imgEffect>
                    <a14:saturation sat="66000"/>
                  </a14:imgEffect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027" t="38902" r="18326" b="46160"/>
        <a:stretch/>
      </xdr:blipFill>
      <xdr:spPr bwMode="auto">
        <a:xfrm>
          <a:off x="1640878" y="9511953"/>
          <a:ext cx="1568917" cy="5871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1609725</xdr:colOff>
      <xdr:row>0</xdr:row>
      <xdr:rowOff>0</xdr:rowOff>
    </xdr:from>
    <xdr:to>
      <xdr:col>2</xdr:col>
      <xdr:colOff>370377</xdr:colOff>
      <xdr:row>0</xdr:row>
      <xdr:rowOff>665895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81275" y="0"/>
          <a:ext cx="770427" cy="665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7"/>
  <sheetViews>
    <sheetView tabSelected="1" zoomScaleNormal="100" workbookViewId="0">
      <selection activeCell="A21" sqref="A21:A22"/>
    </sheetView>
  </sheetViews>
  <sheetFormatPr defaultRowHeight="21" customHeight="1"/>
  <cols>
    <col min="1" max="1" width="14.5703125" style="1" customWidth="1"/>
    <col min="2" max="2" width="30.140625" style="1" customWidth="1"/>
    <col min="3" max="3" width="8.28515625" style="31" customWidth="1"/>
    <col min="4" max="5" width="15.42578125" style="1" customWidth="1"/>
    <col min="6" max="21" width="3.5703125" style="48" customWidth="1"/>
    <col min="22" max="24" width="9.140625" style="48"/>
    <col min="25" max="16384" width="9.140625" style="1"/>
  </cols>
  <sheetData>
    <row r="1" spans="1:24" ht="53.25" customHeight="1"/>
    <row r="2" spans="1:24" ht="21" customHeight="1">
      <c r="A2" s="64" t="s">
        <v>0</v>
      </c>
      <c r="B2" s="64"/>
      <c r="C2" s="64"/>
      <c r="D2" s="64"/>
      <c r="E2" s="64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4" ht="21" customHeight="1">
      <c r="A3" s="65" t="s">
        <v>1</v>
      </c>
      <c r="B3" s="65"/>
      <c r="C3" s="65"/>
      <c r="D3" s="65"/>
      <c r="E3" s="65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4" ht="21" customHeight="1">
      <c r="A4" s="65" t="s">
        <v>45</v>
      </c>
      <c r="B4" s="65"/>
      <c r="C4" s="65"/>
      <c r="D4" s="65"/>
      <c r="E4" s="65"/>
    </row>
    <row r="5" spans="1:24" ht="21" customHeight="1">
      <c r="A5" s="66" t="s">
        <v>42</v>
      </c>
      <c r="B5" s="66"/>
      <c r="C5" s="66"/>
      <c r="D5" s="66"/>
      <c r="E5" s="66"/>
    </row>
    <row r="6" spans="1:24" s="4" customFormat="1" ht="21" customHeight="1">
      <c r="A6" s="67" t="s">
        <v>2</v>
      </c>
      <c r="B6" s="67" t="s">
        <v>3</v>
      </c>
      <c r="C6" s="68" t="s">
        <v>37</v>
      </c>
      <c r="D6" s="58" t="s">
        <v>4</v>
      </c>
      <c r="E6" s="58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</row>
    <row r="7" spans="1:24" s="4" customFormat="1" ht="21" customHeight="1">
      <c r="A7" s="67"/>
      <c r="B7" s="67"/>
      <c r="C7" s="69"/>
      <c r="D7" s="5" t="s">
        <v>5</v>
      </c>
      <c r="E7" s="5" t="s">
        <v>6</v>
      </c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</row>
    <row r="8" spans="1:24" s="4" customFormat="1" ht="24" customHeight="1">
      <c r="A8" s="43" t="s">
        <v>7</v>
      </c>
      <c r="B8" s="7"/>
      <c r="C8" s="32"/>
      <c r="D8" s="8"/>
      <c r="E8" s="9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s="4" customFormat="1" ht="20.45" customHeight="1">
      <c r="A9" s="10" t="s">
        <v>47</v>
      </c>
      <c r="B9" s="11" t="s">
        <v>8</v>
      </c>
      <c r="C9" s="33">
        <v>4</v>
      </c>
      <c r="D9" s="12">
        <v>100</v>
      </c>
      <c r="E9" s="13">
        <v>81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24" s="4" customFormat="1" ht="20.45" customHeight="1">
      <c r="A10" s="10" t="s">
        <v>48</v>
      </c>
      <c r="B10" s="11" t="s">
        <v>9</v>
      </c>
      <c r="C10" s="33">
        <v>4</v>
      </c>
      <c r="D10" s="12">
        <v>100</v>
      </c>
      <c r="E10" s="13">
        <v>83</v>
      </c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</row>
    <row r="11" spans="1:24" s="4" customFormat="1" ht="20.45" customHeight="1">
      <c r="A11" s="10" t="s">
        <v>50</v>
      </c>
      <c r="B11" s="11" t="s">
        <v>10</v>
      </c>
      <c r="C11" s="33">
        <v>3</v>
      </c>
      <c r="D11" s="12">
        <v>100</v>
      </c>
      <c r="E11" s="14">
        <v>85</v>
      </c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</row>
    <row r="12" spans="1:24" s="4" customFormat="1" ht="20.45" customHeight="1">
      <c r="A12" s="10" t="s">
        <v>49</v>
      </c>
      <c r="B12" s="11" t="s">
        <v>33</v>
      </c>
      <c r="C12" s="33">
        <v>2</v>
      </c>
      <c r="D12" s="12">
        <v>100</v>
      </c>
      <c r="E12" s="13">
        <v>90</v>
      </c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</row>
    <row r="13" spans="1:24" s="4" customFormat="1" ht="20.45" customHeight="1">
      <c r="A13" s="10" t="s">
        <v>49</v>
      </c>
      <c r="B13" s="11" t="s">
        <v>11</v>
      </c>
      <c r="C13" s="33">
        <v>1</v>
      </c>
      <c r="D13" s="12">
        <v>100</v>
      </c>
      <c r="E13" s="13">
        <v>87</v>
      </c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s="4" customFormat="1" ht="20.45" customHeight="1">
      <c r="A14" s="10" t="s">
        <v>51</v>
      </c>
      <c r="B14" s="11" t="s">
        <v>12</v>
      </c>
      <c r="C14" s="33">
        <v>2</v>
      </c>
      <c r="D14" s="12">
        <v>100</v>
      </c>
      <c r="E14" s="13">
        <v>83</v>
      </c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s="4" customFormat="1" ht="20.45" customHeight="1">
      <c r="A15" s="10" t="s">
        <v>52</v>
      </c>
      <c r="B15" s="11" t="s">
        <v>13</v>
      </c>
      <c r="C15" s="33">
        <v>2</v>
      </c>
      <c r="D15" s="12">
        <v>100</v>
      </c>
      <c r="E15" s="13">
        <v>50</v>
      </c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s="4" customFormat="1" ht="20.45" customHeight="1">
      <c r="A16" s="10" t="s">
        <v>53</v>
      </c>
      <c r="B16" s="11" t="s">
        <v>14</v>
      </c>
      <c r="C16" s="33">
        <v>2</v>
      </c>
      <c r="D16" s="12">
        <v>100</v>
      </c>
      <c r="E16" s="13">
        <v>55</v>
      </c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1:24" s="4" customFormat="1" ht="20.45" customHeight="1">
      <c r="A17" s="10" t="s">
        <v>54</v>
      </c>
      <c r="B17" s="11" t="s">
        <v>15</v>
      </c>
      <c r="C17" s="33">
        <v>2</v>
      </c>
      <c r="D17" s="12">
        <v>100</v>
      </c>
      <c r="E17" s="14">
        <v>60</v>
      </c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</row>
    <row r="18" spans="1:24" s="4" customFormat="1" ht="20.45" customHeight="1">
      <c r="A18" s="10" t="s">
        <v>55</v>
      </c>
      <c r="B18" s="11" t="s">
        <v>16</v>
      </c>
      <c r="C18" s="33">
        <v>1</v>
      </c>
      <c r="D18" s="12">
        <v>100</v>
      </c>
      <c r="E18" s="13">
        <v>65</v>
      </c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1:24" s="4" customFormat="1" ht="20.45" customHeight="1">
      <c r="A19" s="10" t="s">
        <v>56</v>
      </c>
      <c r="B19" s="11" t="s">
        <v>17</v>
      </c>
      <c r="C19" s="33">
        <v>1</v>
      </c>
      <c r="D19" s="12">
        <v>100</v>
      </c>
      <c r="E19" s="13">
        <v>75</v>
      </c>
      <c r="F19" s="50"/>
      <c r="G19" s="51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spans="1:24" s="4" customFormat="1" ht="24" customHeight="1">
      <c r="A20" s="43" t="s">
        <v>35</v>
      </c>
      <c r="B20" s="7"/>
      <c r="C20" s="34"/>
      <c r="D20" s="8"/>
      <c r="E20" s="9"/>
      <c r="F20" s="50"/>
      <c r="G20" s="52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4" s="4" customFormat="1" ht="20.45" customHeight="1">
      <c r="A21" s="10" t="s">
        <v>57</v>
      </c>
      <c r="B21" s="11" t="s">
        <v>19</v>
      </c>
      <c r="C21" s="33">
        <v>2</v>
      </c>
      <c r="D21" s="12">
        <v>100</v>
      </c>
      <c r="E21" s="13">
        <v>82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  <row r="22" spans="1:24" s="4" customFormat="1" ht="20.45" customHeight="1">
      <c r="A22" s="10" t="s">
        <v>58</v>
      </c>
      <c r="B22" s="11" t="s">
        <v>18</v>
      </c>
      <c r="C22" s="33">
        <v>2</v>
      </c>
      <c r="D22" s="12">
        <v>100</v>
      </c>
      <c r="E22" s="14">
        <v>95</v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</row>
    <row r="23" spans="1:24" s="4" customFormat="1" ht="23.1" customHeight="1">
      <c r="A23" s="58" t="s">
        <v>20</v>
      </c>
      <c r="B23" s="58"/>
      <c r="C23" s="30">
        <f>SUM(C9:C22)</f>
        <v>28</v>
      </c>
      <c r="D23" s="37">
        <f>SUM(D9:D22)</f>
        <v>1300</v>
      </c>
      <c r="E23" s="37">
        <f>SUM(E9:E22)</f>
        <v>991</v>
      </c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</row>
    <row r="24" spans="1:24" s="4" customFormat="1" ht="23.1" customHeight="1">
      <c r="A24" s="58" t="s">
        <v>21</v>
      </c>
      <c r="B24" s="58"/>
      <c r="C24" s="39"/>
      <c r="D24" s="39"/>
      <c r="E24" s="38"/>
      <c r="F24" s="50"/>
      <c r="G24" s="50" t="s">
        <v>22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1:24" s="4" customFormat="1" ht="23.1" customHeight="1">
      <c r="A25" s="39"/>
      <c r="B25" s="39"/>
      <c r="C25" s="39"/>
      <c r="D25" s="39"/>
      <c r="E25" s="39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</row>
    <row r="26" spans="1:24" s="4" customFormat="1" ht="21" customHeight="1">
      <c r="A26" s="59" t="s">
        <v>23</v>
      </c>
      <c r="B26" s="60"/>
      <c r="C26" s="61" t="s">
        <v>24</v>
      </c>
      <c r="D26" s="62"/>
      <c r="E26" s="63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</row>
    <row r="27" spans="1:24" s="4" customFormat="1" ht="20.100000000000001" customHeight="1">
      <c r="A27" s="54" t="s">
        <v>25</v>
      </c>
      <c r="B27" s="54"/>
      <c r="C27" s="55" t="s">
        <v>26</v>
      </c>
      <c r="D27" s="56"/>
      <c r="E27" s="57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1:24" s="4" customFormat="1" ht="20.100000000000001" customHeight="1">
      <c r="A28" s="54" t="s">
        <v>27</v>
      </c>
      <c r="B28" s="54"/>
      <c r="C28" s="55" t="s">
        <v>26</v>
      </c>
      <c r="D28" s="56"/>
      <c r="E28" s="57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</row>
    <row r="29" spans="1:24" s="4" customFormat="1" ht="20.100000000000001" customHeight="1">
      <c r="A29" s="54" t="s">
        <v>28</v>
      </c>
      <c r="B29" s="54"/>
      <c r="C29" s="55" t="s">
        <v>26</v>
      </c>
      <c r="D29" s="56"/>
      <c r="E29" s="57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</row>
    <row r="30" spans="1:24" ht="38.25" customHeight="1">
      <c r="A30" s="17"/>
      <c r="B30" s="40" t="s">
        <v>29</v>
      </c>
      <c r="C30" s="40"/>
      <c r="D30" s="17" t="s">
        <v>32</v>
      </c>
      <c r="E30" s="17"/>
    </row>
    <row r="31" spans="1:24" ht="20.100000000000001" customHeight="1">
      <c r="A31" s="17"/>
      <c r="B31" s="53" t="s">
        <v>43</v>
      </c>
      <c r="C31" s="53"/>
      <c r="D31" s="17"/>
      <c r="E31" s="17"/>
    </row>
    <row r="32" spans="1:24" ht="30" customHeight="1">
      <c r="A32" s="17"/>
      <c r="B32" s="17" t="s">
        <v>29</v>
      </c>
      <c r="C32" s="42"/>
      <c r="D32" s="17" t="s">
        <v>32</v>
      </c>
      <c r="E32" s="17"/>
    </row>
    <row r="33" spans="1:5" ht="20.100000000000001" customHeight="1">
      <c r="A33" s="17"/>
      <c r="B33" s="53" t="s">
        <v>44</v>
      </c>
      <c r="C33" s="53"/>
      <c r="D33" s="17"/>
      <c r="E33" s="17"/>
    </row>
    <row r="34" spans="1:5" ht="5.25" customHeight="1">
      <c r="A34" s="17"/>
      <c r="B34" s="42"/>
      <c r="C34" s="42"/>
      <c r="D34" s="17"/>
      <c r="E34" s="17"/>
    </row>
    <row r="35" spans="1:5" ht="30" customHeight="1">
      <c r="A35" s="17"/>
      <c r="B35" s="17" t="s">
        <v>30</v>
      </c>
      <c r="C35" s="42"/>
      <c r="D35" s="17" t="s">
        <v>31</v>
      </c>
      <c r="E35" s="17"/>
    </row>
    <row r="36" spans="1:5" ht="20.100000000000001" customHeight="1">
      <c r="A36" s="17"/>
      <c r="B36" s="53" t="s">
        <v>39</v>
      </c>
      <c r="C36" s="53"/>
      <c r="D36" s="17"/>
      <c r="E36" s="17"/>
    </row>
    <row r="37" spans="1:5" ht="21" customHeight="1">
      <c r="A37" s="17"/>
      <c r="B37" s="17"/>
      <c r="C37" s="42"/>
      <c r="D37" s="17"/>
      <c r="E37" s="17"/>
    </row>
  </sheetData>
  <mergeCells count="21">
    <mergeCell ref="A2:E2"/>
    <mergeCell ref="A3:E3"/>
    <mergeCell ref="A4:E4"/>
    <mergeCell ref="A5:E5"/>
    <mergeCell ref="A6:A7"/>
    <mergeCell ref="B6:B7"/>
    <mergeCell ref="C6:C7"/>
    <mergeCell ref="D6:E6"/>
    <mergeCell ref="A23:B23"/>
    <mergeCell ref="A24:B24"/>
    <mergeCell ref="A26:B26"/>
    <mergeCell ref="C26:E26"/>
    <mergeCell ref="A27:B27"/>
    <mergeCell ref="C27:E27"/>
    <mergeCell ref="B36:C36"/>
    <mergeCell ref="A28:B28"/>
    <mergeCell ref="C28:E28"/>
    <mergeCell ref="A29:B29"/>
    <mergeCell ref="C29:E29"/>
    <mergeCell ref="B31:C31"/>
    <mergeCell ref="B33:C33"/>
  </mergeCells>
  <pageMargins left="0.95" right="0.45" top="0.5" bottom="0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37"/>
  <sheetViews>
    <sheetView zoomScaleNormal="100" workbookViewId="0">
      <selection activeCell="R20" sqref="R20"/>
    </sheetView>
  </sheetViews>
  <sheetFormatPr defaultRowHeight="21" customHeight="1"/>
  <cols>
    <col min="1" max="1" width="14.5703125" style="1" customWidth="1"/>
    <col min="2" max="2" width="30.140625" style="1" customWidth="1"/>
    <col min="3" max="3" width="8.28515625" style="31" customWidth="1"/>
    <col min="4" max="5" width="12.7109375" style="1" customWidth="1"/>
    <col min="6" max="6" width="10.28515625" style="1" customWidth="1"/>
    <col min="7" max="7" width="16.140625" style="1" customWidth="1"/>
    <col min="8" max="8" width="26.28515625" style="31" customWidth="1"/>
    <col min="9" max="24" width="3.5703125" style="1" customWidth="1"/>
    <col min="25" max="16384" width="9.140625" style="1"/>
  </cols>
  <sheetData>
    <row r="1" spans="1:24" ht="53.25" customHeight="1">
      <c r="H1" s="46" t="s">
        <v>36</v>
      </c>
    </row>
    <row r="2" spans="1:24" ht="21" customHeight="1">
      <c r="A2" s="64" t="s">
        <v>0</v>
      </c>
      <c r="B2" s="64"/>
      <c r="C2" s="64"/>
      <c r="D2" s="64"/>
      <c r="E2" s="64"/>
      <c r="F2" s="64"/>
      <c r="G2" s="18"/>
      <c r="H2" s="45" t="s">
        <v>40</v>
      </c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24" ht="21" customHeight="1">
      <c r="A3" s="65" t="s">
        <v>1</v>
      </c>
      <c r="B3" s="65"/>
      <c r="C3" s="65"/>
      <c r="D3" s="65"/>
      <c r="E3" s="65"/>
      <c r="F3" s="65"/>
      <c r="G3" s="18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</row>
    <row r="4" spans="1:24" ht="21" customHeight="1">
      <c r="A4" s="65" t="s">
        <v>46</v>
      </c>
      <c r="B4" s="65"/>
      <c r="C4" s="65"/>
      <c r="D4" s="65"/>
      <c r="E4" s="65"/>
      <c r="F4" s="65"/>
      <c r="G4" s="18"/>
      <c r="H4" s="2"/>
    </row>
    <row r="5" spans="1:24" ht="21" customHeight="1">
      <c r="A5" s="66" t="s">
        <v>42</v>
      </c>
      <c r="B5" s="66"/>
      <c r="C5" s="66"/>
      <c r="D5" s="66"/>
      <c r="E5" s="66"/>
      <c r="F5" s="66"/>
      <c r="G5" s="25"/>
      <c r="H5" s="2"/>
    </row>
    <row r="6" spans="1:24" s="4" customFormat="1" ht="21" customHeight="1">
      <c r="A6" s="67" t="s">
        <v>2</v>
      </c>
      <c r="B6" s="67" t="s">
        <v>3</v>
      </c>
      <c r="C6" s="68" t="s">
        <v>37</v>
      </c>
      <c r="D6" s="58" t="s">
        <v>4</v>
      </c>
      <c r="E6" s="58"/>
      <c r="F6" s="68" t="s">
        <v>34</v>
      </c>
      <c r="G6" s="26"/>
      <c r="H6" s="3"/>
    </row>
    <row r="7" spans="1:24" s="4" customFormat="1" ht="21" customHeight="1">
      <c r="A7" s="67"/>
      <c r="B7" s="67"/>
      <c r="C7" s="69"/>
      <c r="D7" s="5" t="s">
        <v>5</v>
      </c>
      <c r="E7" s="5" t="s">
        <v>6</v>
      </c>
      <c r="F7" s="69"/>
      <c r="G7" s="26"/>
      <c r="H7" s="47" t="s">
        <v>41</v>
      </c>
    </row>
    <row r="8" spans="1:24" s="4" customFormat="1" ht="24" customHeight="1">
      <c r="A8" s="6" t="s">
        <v>7</v>
      </c>
      <c r="B8" s="7"/>
      <c r="C8" s="32"/>
      <c r="D8" s="8"/>
      <c r="E8" s="9"/>
      <c r="F8" s="9"/>
      <c r="G8" s="28"/>
      <c r="H8" s="47" t="s">
        <v>38</v>
      </c>
    </row>
    <row r="9" spans="1:24" s="4" customFormat="1" ht="20.45" customHeight="1">
      <c r="A9" s="10" t="s">
        <v>47</v>
      </c>
      <c r="B9" s="11" t="s">
        <v>8</v>
      </c>
      <c r="C9" s="33">
        <v>4</v>
      </c>
      <c r="D9" s="12">
        <v>100</v>
      </c>
      <c r="E9" s="13">
        <v>81</v>
      </c>
      <c r="F9" s="12" t="str">
        <f t="shared" ref="F9:F19" si="0">IF(E9&gt;=80,"4",IF(E9&gt;=75,"3.5",IF(E9&gt;=70,"3",IF(E9&gt;=65,"2.5",IF(E9&gt;=60,"2",IF(E9&gt;=55,"1.5",IF(E9&gt;=50,"1","0")))))))</f>
        <v>4</v>
      </c>
      <c r="G9" s="3"/>
      <c r="H9" s="29">
        <f t="shared" ref="H9:H21" si="1">(C9*F9)</f>
        <v>16</v>
      </c>
    </row>
    <row r="10" spans="1:24" s="4" customFormat="1" ht="20.45" customHeight="1">
      <c r="A10" s="10" t="s">
        <v>48</v>
      </c>
      <c r="B10" s="11" t="s">
        <v>9</v>
      </c>
      <c r="C10" s="33">
        <v>4</v>
      </c>
      <c r="D10" s="12">
        <v>100</v>
      </c>
      <c r="E10" s="13">
        <v>83</v>
      </c>
      <c r="F10" s="12" t="str">
        <f t="shared" si="0"/>
        <v>4</v>
      </c>
      <c r="G10" s="3"/>
      <c r="H10" s="29">
        <f t="shared" si="1"/>
        <v>16</v>
      </c>
    </row>
    <row r="11" spans="1:24" s="4" customFormat="1" ht="20.45" customHeight="1">
      <c r="A11" s="10" t="s">
        <v>50</v>
      </c>
      <c r="B11" s="11" t="s">
        <v>10</v>
      </c>
      <c r="C11" s="33">
        <v>3</v>
      </c>
      <c r="D11" s="12">
        <v>100</v>
      </c>
      <c r="E11" s="14">
        <v>85</v>
      </c>
      <c r="F11" s="12" t="str">
        <f t="shared" si="0"/>
        <v>4</v>
      </c>
      <c r="G11" s="3"/>
      <c r="H11" s="29">
        <f t="shared" si="1"/>
        <v>12</v>
      </c>
    </row>
    <row r="12" spans="1:24" s="4" customFormat="1" ht="20.45" customHeight="1">
      <c r="A12" s="10" t="s">
        <v>49</v>
      </c>
      <c r="B12" s="11" t="s">
        <v>33</v>
      </c>
      <c r="C12" s="33">
        <v>2</v>
      </c>
      <c r="D12" s="12">
        <v>100</v>
      </c>
      <c r="E12" s="13">
        <v>90</v>
      </c>
      <c r="F12" s="12" t="str">
        <f t="shared" si="0"/>
        <v>4</v>
      </c>
      <c r="G12" s="3"/>
      <c r="H12" s="29">
        <f t="shared" si="1"/>
        <v>8</v>
      </c>
    </row>
    <row r="13" spans="1:24" s="4" customFormat="1" ht="20.45" customHeight="1">
      <c r="A13" s="10" t="s">
        <v>49</v>
      </c>
      <c r="B13" s="11" t="s">
        <v>11</v>
      </c>
      <c r="C13" s="33">
        <v>1</v>
      </c>
      <c r="D13" s="12">
        <v>100</v>
      </c>
      <c r="E13" s="13">
        <v>87</v>
      </c>
      <c r="F13" s="12" t="str">
        <f t="shared" si="0"/>
        <v>4</v>
      </c>
      <c r="G13" s="3"/>
      <c r="H13" s="29">
        <f t="shared" si="1"/>
        <v>4</v>
      </c>
    </row>
    <row r="14" spans="1:24" s="4" customFormat="1" ht="20.45" customHeight="1">
      <c r="A14" s="10" t="s">
        <v>51</v>
      </c>
      <c r="B14" s="11" t="s">
        <v>12</v>
      </c>
      <c r="C14" s="33">
        <v>2</v>
      </c>
      <c r="D14" s="12">
        <v>100</v>
      </c>
      <c r="E14" s="13">
        <v>83</v>
      </c>
      <c r="F14" s="12" t="str">
        <f t="shared" si="0"/>
        <v>4</v>
      </c>
      <c r="G14" s="3"/>
      <c r="H14" s="29">
        <f t="shared" si="1"/>
        <v>8</v>
      </c>
    </row>
    <row r="15" spans="1:24" s="4" customFormat="1" ht="20.45" customHeight="1">
      <c r="A15" s="10" t="s">
        <v>52</v>
      </c>
      <c r="B15" s="11" t="s">
        <v>13</v>
      </c>
      <c r="C15" s="33">
        <v>2</v>
      </c>
      <c r="D15" s="12">
        <v>100</v>
      </c>
      <c r="E15" s="13">
        <v>50</v>
      </c>
      <c r="F15" s="12" t="str">
        <f t="shared" si="0"/>
        <v>1</v>
      </c>
      <c r="G15" s="3"/>
      <c r="H15" s="29">
        <f t="shared" si="1"/>
        <v>2</v>
      </c>
    </row>
    <row r="16" spans="1:24" s="4" customFormat="1" ht="20.45" customHeight="1">
      <c r="A16" s="10" t="s">
        <v>53</v>
      </c>
      <c r="B16" s="11" t="s">
        <v>14</v>
      </c>
      <c r="C16" s="33">
        <v>2</v>
      </c>
      <c r="D16" s="12">
        <v>100</v>
      </c>
      <c r="E16" s="13">
        <v>55</v>
      </c>
      <c r="F16" s="12" t="str">
        <f t="shared" si="0"/>
        <v>1.5</v>
      </c>
      <c r="G16" s="3"/>
      <c r="H16" s="29">
        <f t="shared" si="1"/>
        <v>3</v>
      </c>
    </row>
    <row r="17" spans="1:10" s="4" customFormat="1" ht="20.45" customHeight="1">
      <c r="A17" s="10" t="s">
        <v>54</v>
      </c>
      <c r="B17" s="11" t="s">
        <v>15</v>
      </c>
      <c r="C17" s="33">
        <v>2</v>
      </c>
      <c r="D17" s="12">
        <v>100</v>
      </c>
      <c r="E17" s="14">
        <v>60</v>
      </c>
      <c r="F17" s="12" t="str">
        <f t="shared" si="0"/>
        <v>2</v>
      </c>
      <c r="G17" s="3"/>
      <c r="H17" s="29">
        <f t="shared" si="1"/>
        <v>4</v>
      </c>
    </row>
    <row r="18" spans="1:10" s="4" customFormat="1" ht="20.45" customHeight="1">
      <c r="A18" s="10" t="s">
        <v>55</v>
      </c>
      <c r="B18" s="11" t="s">
        <v>16</v>
      </c>
      <c r="C18" s="33">
        <v>1</v>
      </c>
      <c r="D18" s="12">
        <v>100</v>
      </c>
      <c r="E18" s="13">
        <v>65</v>
      </c>
      <c r="F18" s="12" t="str">
        <f t="shared" si="0"/>
        <v>2.5</v>
      </c>
      <c r="G18" s="3"/>
      <c r="H18" s="29">
        <f t="shared" si="1"/>
        <v>2.5</v>
      </c>
    </row>
    <row r="19" spans="1:10" s="4" customFormat="1" ht="20.45" customHeight="1">
      <c r="A19" s="10" t="s">
        <v>56</v>
      </c>
      <c r="B19" s="11" t="s">
        <v>17</v>
      </c>
      <c r="C19" s="33">
        <v>1</v>
      </c>
      <c r="D19" s="12">
        <v>100</v>
      </c>
      <c r="E19" s="13">
        <v>75</v>
      </c>
      <c r="F19" s="12" t="str">
        <f t="shared" si="0"/>
        <v>3.5</v>
      </c>
      <c r="G19" s="3"/>
      <c r="H19" s="29">
        <f t="shared" si="1"/>
        <v>3.5</v>
      </c>
      <c r="J19" s="11"/>
    </row>
    <row r="20" spans="1:10" s="4" customFormat="1" ht="24" customHeight="1">
      <c r="A20" s="19" t="s">
        <v>35</v>
      </c>
      <c r="B20" s="7"/>
      <c r="C20" s="34"/>
      <c r="D20" s="8"/>
      <c r="E20" s="9"/>
      <c r="F20" s="9"/>
      <c r="G20" s="3"/>
      <c r="H20" s="29">
        <f t="shared" si="1"/>
        <v>0</v>
      </c>
      <c r="J20" s="24"/>
    </row>
    <row r="21" spans="1:10" s="4" customFormat="1" ht="20.45" customHeight="1">
      <c r="A21" s="10" t="s">
        <v>57</v>
      </c>
      <c r="B21" s="11" t="s">
        <v>19</v>
      </c>
      <c r="C21" s="33">
        <v>2</v>
      </c>
      <c r="D21" s="12">
        <v>100</v>
      </c>
      <c r="E21" s="13">
        <v>82</v>
      </c>
      <c r="F21" s="12" t="str">
        <f>IF(E21&gt;=80,"4",IF(E21&gt;=75,"3.5",IF(E21&gt;=70,"3",IF(E21&gt;=65,"2.5",IF(E21&gt;=60,"2",IF(E21&gt;=55,"1.5",IF(E21&gt;=50,"1","0")))))))</f>
        <v>4</v>
      </c>
      <c r="G21" s="3"/>
      <c r="H21" s="29">
        <f t="shared" si="1"/>
        <v>8</v>
      </c>
    </row>
    <row r="22" spans="1:10" s="4" customFormat="1" ht="20.45" customHeight="1">
      <c r="A22" s="10" t="s">
        <v>58</v>
      </c>
      <c r="B22" s="11" t="s">
        <v>59</v>
      </c>
      <c r="C22" s="33">
        <v>2</v>
      </c>
      <c r="D22" s="12">
        <v>100</v>
      </c>
      <c r="E22" s="14">
        <v>95</v>
      </c>
      <c r="F22" s="12" t="str">
        <f>IF(E22&gt;=80,"4",IF(E22&gt;=75,"3.5",IF(E22&gt;=70,"3",IF(E22&gt;=65,"2.5",IF(E22&gt;=60,"2",IF(E22&gt;=55,"1.5",IF(E22&gt;=50,"1","0")))))))</f>
        <v>4</v>
      </c>
      <c r="G22" s="3"/>
      <c r="H22" s="29">
        <f>(C22*F22)</f>
        <v>8</v>
      </c>
    </row>
    <row r="23" spans="1:10" s="4" customFormat="1" ht="23.1" customHeight="1">
      <c r="A23" s="58" t="s">
        <v>20</v>
      </c>
      <c r="B23" s="58"/>
      <c r="C23" s="30">
        <f>SUM(C9:C22)</f>
        <v>28</v>
      </c>
      <c r="D23" s="37">
        <f>SUM(D9:D22)</f>
        <v>1300</v>
      </c>
      <c r="E23" s="37">
        <f>SUM(E9:E22)</f>
        <v>991</v>
      </c>
      <c r="F23" s="38"/>
      <c r="G23" s="15"/>
      <c r="H23" s="29">
        <f>SUM(H9:H22)</f>
        <v>95</v>
      </c>
    </row>
    <row r="24" spans="1:10" s="4" customFormat="1" ht="23.1" customHeight="1">
      <c r="A24" s="58" t="s">
        <v>21</v>
      </c>
      <c r="B24" s="58"/>
      <c r="C24" s="39"/>
      <c r="D24" s="39"/>
      <c r="E24" s="38"/>
      <c r="F24" s="36">
        <f>H24</f>
        <v>3.3928571428571428</v>
      </c>
      <c r="G24" s="27"/>
      <c r="H24" s="35">
        <f>H23/C23</f>
        <v>3.3928571428571428</v>
      </c>
      <c r="J24" s="4" t="s">
        <v>22</v>
      </c>
    </row>
    <row r="25" spans="1:10" s="4" customFormat="1" ht="23.1" customHeight="1">
      <c r="A25" s="39"/>
      <c r="B25" s="39"/>
      <c r="C25" s="39"/>
      <c r="D25" s="39"/>
      <c r="E25" s="39"/>
      <c r="F25" s="39"/>
      <c r="G25" s="27"/>
      <c r="H25" s="3"/>
    </row>
    <row r="26" spans="1:10" s="4" customFormat="1" ht="21" customHeight="1">
      <c r="A26" s="59" t="s">
        <v>23</v>
      </c>
      <c r="B26" s="60"/>
      <c r="C26" s="61" t="s">
        <v>24</v>
      </c>
      <c r="D26" s="62"/>
      <c r="E26" s="63"/>
      <c r="F26" s="23"/>
      <c r="G26" s="16"/>
      <c r="H26" s="3"/>
    </row>
    <row r="27" spans="1:10" s="4" customFormat="1" ht="20.100000000000001" customHeight="1">
      <c r="A27" s="54" t="s">
        <v>25</v>
      </c>
      <c r="B27" s="54"/>
      <c r="C27" s="55" t="s">
        <v>26</v>
      </c>
      <c r="D27" s="56"/>
      <c r="E27" s="57"/>
      <c r="F27" s="22" t="s">
        <v>26</v>
      </c>
      <c r="G27" s="16"/>
      <c r="H27" s="3"/>
    </row>
    <row r="28" spans="1:10" s="4" customFormat="1" ht="20.100000000000001" customHeight="1">
      <c r="A28" s="54" t="s">
        <v>27</v>
      </c>
      <c r="B28" s="54"/>
      <c r="C28" s="55" t="s">
        <v>26</v>
      </c>
      <c r="D28" s="56"/>
      <c r="E28" s="57"/>
      <c r="F28" s="22" t="s">
        <v>26</v>
      </c>
      <c r="G28" s="16"/>
      <c r="H28" s="3"/>
    </row>
    <row r="29" spans="1:10" s="4" customFormat="1" ht="20.100000000000001" customHeight="1">
      <c r="A29" s="54" t="s">
        <v>28</v>
      </c>
      <c r="B29" s="54"/>
      <c r="C29" s="55" t="s">
        <v>26</v>
      </c>
      <c r="D29" s="56"/>
      <c r="E29" s="57"/>
      <c r="F29" s="22" t="s">
        <v>26</v>
      </c>
      <c r="G29" s="16"/>
      <c r="H29" s="3"/>
    </row>
    <row r="30" spans="1:10" ht="54" customHeight="1">
      <c r="A30" s="17"/>
      <c r="B30" s="40" t="s">
        <v>29</v>
      </c>
      <c r="C30" s="40"/>
      <c r="D30" s="17" t="s">
        <v>32</v>
      </c>
      <c r="E30" s="17"/>
      <c r="F30" s="4"/>
      <c r="G30" s="4"/>
      <c r="H30" s="21"/>
    </row>
    <row r="31" spans="1:10" ht="20.100000000000001" customHeight="1">
      <c r="A31" s="17"/>
      <c r="B31" s="53" t="s">
        <v>43</v>
      </c>
      <c r="C31" s="53"/>
      <c r="D31" s="17"/>
      <c r="E31" s="17"/>
      <c r="F31" s="4"/>
      <c r="G31" s="4"/>
      <c r="H31" s="21"/>
    </row>
    <row r="32" spans="1:10" ht="30" customHeight="1">
      <c r="A32" s="17"/>
      <c r="B32" s="17" t="s">
        <v>29</v>
      </c>
      <c r="C32" s="20"/>
      <c r="D32" s="17" t="s">
        <v>32</v>
      </c>
      <c r="E32" s="17"/>
      <c r="F32" s="4"/>
      <c r="G32" s="4"/>
      <c r="H32" s="21"/>
    </row>
    <row r="33" spans="1:8" ht="20.100000000000001" customHeight="1">
      <c r="A33" s="17"/>
      <c r="B33" s="53" t="s">
        <v>44</v>
      </c>
      <c r="C33" s="53"/>
      <c r="D33" s="17"/>
      <c r="E33" s="17"/>
      <c r="F33" s="4"/>
      <c r="G33" s="4"/>
      <c r="H33" s="21"/>
    </row>
    <row r="34" spans="1:8" ht="5.25" customHeight="1">
      <c r="A34" s="17"/>
      <c r="B34" s="41"/>
      <c r="C34" s="41"/>
      <c r="D34" s="17"/>
      <c r="E34" s="17"/>
      <c r="F34" s="4"/>
      <c r="G34" s="4"/>
      <c r="H34" s="21"/>
    </row>
    <row r="35" spans="1:8" ht="30" customHeight="1">
      <c r="A35" s="17"/>
      <c r="B35" s="17" t="s">
        <v>30</v>
      </c>
      <c r="C35" s="20"/>
      <c r="D35" s="17" t="s">
        <v>31</v>
      </c>
      <c r="E35" s="17"/>
      <c r="F35" s="4"/>
      <c r="G35" s="4"/>
      <c r="H35" s="21"/>
    </row>
    <row r="36" spans="1:8" ht="20.100000000000001" customHeight="1">
      <c r="A36" s="17"/>
      <c r="B36" s="53" t="s">
        <v>39</v>
      </c>
      <c r="C36" s="53"/>
      <c r="D36" s="17"/>
      <c r="E36" s="17"/>
    </row>
    <row r="37" spans="1:8" ht="21" customHeight="1">
      <c r="A37" s="17"/>
      <c r="B37" s="17"/>
      <c r="C37" s="20"/>
      <c r="D37" s="17"/>
      <c r="E37" s="17"/>
    </row>
  </sheetData>
  <mergeCells count="22">
    <mergeCell ref="C29:E29"/>
    <mergeCell ref="A24:B24"/>
    <mergeCell ref="A26:B26"/>
    <mergeCell ref="A27:B27"/>
    <mergeCell ref="C26:E26"/>
    <mergeCell ref="C27:E27"/>
    <mergeCell ref="B36:C36"/>
    <mergeCell ref="A2:F2"/>
    <mergeCell ref="A3:F3"/>
    <mergeCell ref="A4:F4"/>
    <mergeCell ref="A5:F5"/>
    <mergeCell ref="B31:C31"/>
    <mergeCell ref="B33:C33"/>
    <mergeCell ref="F6:F7"/>
    <mergeCell ref="C6:C7"/>
    <mergeCell ref="A6:A7"/>
    <mergeCell ref="B6:B7"/>
    <mergeCell ref="D6:E6"/>
    <mergeCell ref="A28:B28"/>
    <mergeCell ref="A29:B29"/>
    <mergeCell ref="A23:B23"/>
    <mergeCell ref="C28:E28"/>
  </mergeCells>
  <printOptions horizontalCentered="1"/>
  <pageMargins left="0.5" right="0.8" top="0.28740157500000002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ภาคเรียนที่ 1</vt:lpstr>
      <vt:lpstr>ภาคเรียนที่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DLIT</dc:creator>
  <cp:lastModifiedBy>DLIT</cp:lastModifiedBy>
  <cp:lastPrinted>2021-05-03T07:52:52Z</cp:lastPrinted>
  <dcterms:created xsi:type="dcterms:W3CDTF">2020-11-17T03:11:55Z</dcterms:created>
  <dcterms:modified xsi:type="dcterms:W3CDTF">2021-10-16T06:43:34Z</dcterms:modified>
</cp:coreProperties>
</file>