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6507829-042F-4AC6-90D4-ABDE68256FEC}" xr6:coauthVersionLast="47" xr6:coauthVersionMax="47" xr10:uidLastSave="{00000000-0000-0000-0000-000000000000}"/>
  <bookViews>
    <workbookView xWindow="-108" yWindow="-108" windowWidth="23256" windowHeight="12456" tabRatio="700" firstSheet="12" activeTab="17" xr2:uid="{00000000-000D-0000-FFFF-FFFF00000000}"/>
  </bookViews>
  <sheets>
    <sheet name="ม1-1" sheetId="13" r:id="rId1"/>
    <sheet name="ม1-2" sheetId="12" r:id="rId2"/>
    <sheet name="ม1-3" sheetId="60" r:id="rId3"/>
    <sheet name="ม2-1 " sheetId="45" r:id="rId4"/>
    <sheet name="ม2-2" sheetId="46" r:id="rId5"/>
    <sheet name="ม2-3" sheetId="53" r:id="rId6"/>
    <sheet name="ม3-1" sheetId="29" r:id="rId7"/>
    <sheet name="ม3-2" sheetId="31" r:id="rId8"/>
    <sheet name="ม3-3 " sheetId="56" r:id="rId9"/>
    <sheet name="ม4-1" sheetId="23" r:id="rId10"/>
    <sheet name="ม4-2" sheetId="24" r:id="rId11"/>
    <sheet name="ม5-1" sheetId="49" r:id="rId12"/>
    <sheet name="ม5-2" sheetId="50" r:id="rId13"/>
    <sheet name="ม6-1" sheetId="30" r:id="rId14"/>
    <sheet name="ม6-2" sheetId="32" r:id="rId15"/>
    <sheet name="จำนวนนักเรียนแยกชายหญิง" sheetId="42" r:id="rId16"/>
    <sheet name="จำนวนนักเรียนทั้งหมด" sheetId="39" r:id="rId17"/>
    <sheet name="sgs-dmc" sheetId="61" r:id="rId18"/>
    <sheet name="นักเรียนย้ายเข้า-ย้ายออก2565" sheetId="58" r:id="rId19"/>
    <sheet name="นักเรียนออกกลางคัน" sheetId="57" r:id="rId20"/>
    <sheet name="นักเรียนย้ายเข้า-ย้ายออก" sheetId="40" r:id="rId21"/>
    <sheet name="แบบลง-1" sheetId="35" r:id="rId22"/>
    <sheet name="แบบลง-4" sheetId="38" r:id="rId23"/>
    <sheet name="แบบลง-2" sheetId="33" r:id="rId24"/>
    <sheet name="แบบลง-3" sheetId="34" r:id="rId25"/>
    <sheet name="แบบลง-5" sheetId="36" r:id="rId26"/>
    <sheet name="แบบลง-6" sheetId="37" r:id="rId27"/>
    <sheet name="ประกาศผลม1" sheetId="54" r:id="rId28"/>
    <sheet name="ประกาศผลม4" sheetId="55" r:id="rId29"/>
    <sheet name="แบบลงทะเบียนรับปพม.3" sheetId="43" r:id="rId30"/>
    <sheet name="แบบลงทะเบียนรับปพม.6" sheetId="44" r:id="rId31"/>
  </sheets>
  <calcPr calcId="181029"/>
</workbook>
</file>

<file path=xl/calcChain.xml><?xml version="1.0" encoding="utf-8"?>
<calcChain xmlns="http://schemas.openxmlformats.org/spreadsheetml/2006/main">
  <c r="L8" i="61" l="1"/>
  <c r="L11" i="61"/>
  <c r="L6" i="61"/>
  <c r="B3" i="61"/>
  <c r="F14" i="61"/>
  <c r="L12" i="61" l="1"/>
  <c r="O28" i="24"/>
  <c r="B40" i="38" l="1"/>
  <c r="C40" i="38"/>
  <c r="D40" i="38"/>
  <c r="E40" i="38"/>
  <c r="B41" i="38"/>
  <c r="C41" i="38"/>
  <c r="D41" i="38"/>
  <c r="E41" i="38"/>
  <c r="B69" i="35"/>
  <c r="C69" i="35"/>
  <c r="D69" i="35"/>
  <c r="E69" i="35"/>
  <c r="B115" i="35"/>
  <c r="C115" i="35"/>
  <c r="D115" i="35"/>
  <c r="E115" i="35"/>
  <c r="B112" i="35"/>
  <c r="C112" i="35"/>
  <c r="D112" i="35"/>
  <c r="E112" i="35"/>
  <c r="B113" i="35"/>
  <c r="C113" i="35"/>
  <c r="D113" i="35"/>
  <c r="E113" i="35"/>
  <c r="B114" i="35"/>
  <c r="C114" i="35"/>
  <c r="D114" i="35"/>
  <c r="E114" i="35"/>
  <c r="B73" i="34"/>
  <c r="C73" i="34"/>
  <c r="D73" i="34"/>
  <c r="E73" i="34"/>
  <c r="B72" i="34"/>
  <c r="C72" i="34"/>
  <c r="D72" i="34"/>
  <c r="E72" i="34"/>
  <c r="O37" i="60" l="1"/>
  <c r="B4" i="38" l="1"/>
  <c r="C4" i="38"/>
  <c r="D4" i="38"/>
  <c r="E4" i="38"/>
  <c r="B5" i="38"/>
  <c r="C5" i="38"/>
  <c r="D5" i="38"/>
  <c r="E5" i="38"/>
  <c r="B6" i="38"/>
  <c r="C6" i="38"/>
  <c r="D6" i="38"/>
  <c r="E6" i="38"/>
  <c r="B7" i="38"/>
  <c r="C7" i="38"/>
  <c r="D7" i="38"/>
  <c r="E7" i="38"/>
  <c r="B8" i="38"/>
  <c r="C8" i="38"/>
  <c r="D8" i="38"/>
  <c r="E8" i="38"/>
  <c r="B9" i="38"/>
  <c r="C9" i="38"/>
  <c r="D9" i="38"/>
  <c r="E9" i="38"/>
  <c r="B10" i="38"/>
  <c r="C10" i="38"/>
  <c r="D10" i="38"/>
  <c r="E10" i="38"/>
  <c r="B11" i="38"/>
  <c r="C11" i="38"/>
  <c r="D11" i="38"/>
  <c r="E11" i="38"/>
  <c r="B12" i="38"/>
  <c r="C12" i="38"/>
  <c r="D12" i="38"/>
  <c r="E12" i="38"/>
  <c r="B13" i="38"/>
  <c r="C13" i="38"/>
  <c r="D13" i="38"/>
  <c r="E13" i="38"/>
  <c r="B14" i="38"/>
  <c r="C14" i="38"/>
  <c r="D14" i="38"/>
  <c r="E14" i="38"/>
  <c r="B15" i="38"/>
  <c r="C15" i="38"/>
  <c r="D15" i="38"/>
  <c r="E15" i="38"/>
  <c r="B16" i="38"/>
  <c r="C16" i="38"/>
  <c r="D16" i="38"/>
  <c r="E16" i="38"/>
  <c r="B17" i="38"/>
  <c r="C17" i="38"/>
  <c r="D17" i="38"/>
  <c r="E17" i="38"/>
  <c r="B18" i="38"/>
  <c r="C18" i="38"/>
  <c r="D18" i="38"/>
  <c r="E18" i="38"/>
  <c r="B19" i="38"/>
  <c r="C19" i="38"/>
  <c r="D19" i="38"/>
  <c r="E19" i="38"/>
  <c r="B20" i="38"/>
  <c r="C20" i="38"/>
  <c r="D20" i="38"/>
  <c r="E20" i="38"/>
  <c r="B21" i="38"/>
  <c r="C21" i="38"/>
  <c r="D21" i="38"/>
  <c r="E21" i="38"/>
  <c r="B22" i="38"/>
  <c r="C22" i="38"/>
  <c r="D22" i="38"/>
  <c r="E22" i="38"/>
  <c r="B23" i="38"/>
  <c r="C23" i="38"/>
  <c r="D23" i="38"/>
  <c r="E23" i="38"/>
  <c r="B24" i="38"/>
  <c r="C24" i="38"/>
  <c r="D24" i="38"/>
  <c r="E24" i="38"/>
  <c r="B25" i="38"/>
  <c r="C25" i="38"/>
  <c r="D25" i="38"/>
  <c r="E25" i="38"/>
  <c r="B26" i="38"/>
  <c r="C26" i="38"/>
  <c r="D26" i="38"/>
  <c r="E26" i="38"/>
  <c r="B27" i="38"/>
  <c r="C27" i="38"/>
  <c r="D27" i="38"/>
  <c r="E27" i="38"/>
  <c r="B28" i="38"/>
  <c r="C28" i="38"/>
  <c r="D28" i="38"/>
  <c r="E28" i="38"/>
  <c r="B29" i="38"/>
  <c r="C29" i="38"/>
  <c r="D29" i="38"/>
  <c r="E29" i="38"/>
  <c r="B30" i="38"/>
  <c r="C30" i="38"/>
  <c r="D30" i="38"/>
  <c r="E30" i="38"/>
  <c r="B31" i="38"/>
  <c r="C31" i="38"/>
  <c r="D31" i="38"/>
  <c r="E31" i="38"/>
  <c r="B32" i="38"/>
  <c r="C32" i="38"/>
  <c r="D32" i="38"/>
  <c r="E32" i="38"/>
  <c r="B33" i="38"/>
  <c r="C33" i="38"/>
  <c r="D33" i="38"/>
  <c r="E33" i="38"/>
  <c r="B34" i="38"/>
  <c r="C34" i="38"/>
  <c r="D34" i="38"/>
  <c r="E34" i="38"/>
  <c r="B35" i="38"/>
  <c r="C35" i="38"/>
  <c r="D35" i="38"/>
  <c r="E35" i="38"/>
  <c r="B36" i="38"/>
  <c r="C36" i="38"/>
  <c r="D36" i="38"/>
  <c r="E36" i="38"/>
  <c r="B37" i="38"/>
  <c r="C37" i="38"/>
  <c r="D37" i="38"/>
  <c r="E37" i="38"/>
  <c r="B38" i="38"/>
  <c r="C38" i="38"/>
  <c r="D38" i="38"/>
  <c r="E38" i="38"/>
  <c r="B39" i="38"/>
  <c r="C39" i="38"/>
  <c r="D39" i="38"/>
  <c r="E39" i="38"/>
  <c r="B63" i="38"/>
  <c r="C63" i="38"/>
  <c r="D63" i="38"/>
  <c r="E63" i="38"/>
  <c r="B64" i="38"/>
  <c r="C64" i="38"/>
  <c r="D64" i="38"/>
  <c r="E64" i="38"/>
  <c r="B65" i="38"/>
  <c r="C65" i="38"/>
  <c r="D65" i="38"/>
  <c r="E65" i="38"/>
  <c r="B66" i="38"/>
  <c r="C66" i="38"/>
  <c r="D66" i="38"/>
  <c r="E66" i="38"/>
  <c r="B67" i="38"/>
  <c r="C67" i="38"/>
  <c r="D67" i="38"/>
  <c r="E67" i="38"/>
  <c r="B68" i="38"/>
  <c r="C68" i="38"/>
  <c r="D68" i="38"/>
  <c r="E68" i="38"/>
  <c r="B72" i="38"/>
  <c r="C72" i="38"/>
  <c r="D72" i="38"/>
  <c r="E72" i="38"/>
  <c r="B88" i="35"/>
  <c r="C88" i="35"/>
  <c r="D88" i="35"/>
  <c r="E88" i="35"/>
  <c r="B89" i="35"/>
  <c r="C89" i="35"/>
  <c r="D89" i="35"/>
  <c r="E89" i="35"/>
  <c r="B90" i="35"/>
  <c r="C90" i="35"/>
  <c r="D90" i="35"/>
  <c r="E90" i="35"/>
  <c r="B91" i="35"/>
  <c r="C91" i="35"/>
  <c r="D91" i="35"/>
  <c r="E91" i="35"/>
  <c r="B92" i="35"/>
  <c r="C92" i="35"/>
  <c r="D92" i="35"/>
  <c r="E92" i="35"/>
  <c r="B93" i="35"/>
  <c r="C93" i="35"/>
  <c r="D93" i="35"/>
  <c r="E93" i="35"/>
  <c r="B94" i="35"/>
  <c r="C94" i="35"/>
  <c r="D94" i="35"/>
  <c r="E94" i="35"/>
  <c r="B95" i="35"/>
  <c r="C95" i="35"/>
  <c r="D95" i="35"/>
  <c r="E95" i="35"/>
  <c r="B96" i="35"/>
  <c r="C96" i="35"/>
  <c r="D96" i="35"/>
  <c r="E96" i="35"/>
  <c r="B97" i="35"/>
  <c r="C97" i="35"/>
  <c r="D97" i="35"/>
  <c r="E97" i="35"/>
  <c r="B98" i="35"/>
  <c r="C98" i="35"/>
  <c r="D98" i="35"/>
  <c r="E98" i="35"/>
  <c r="B99" i="35"/>
  <c r="C99" i="35"/>
  <c r="D99" i="35"/>
  <c r="E99" i="35"/>
  <c r="B100" i="35"/>
  <c r="C100" i="35"/>
  <c r="D100" i="35"/>
  <c r="E100" i="35"/>
  <c r="B101" i="35"/>
  <c r="C101" i="35"/>
  <c r="D101" i="35"/>
  <c r="E101" i="35"/>
  <c r="B102" i="35"/>
  <c r="C102" i="35"/>
  <c r="D102" i="35"/>
  <c r="E102" i="35"/>
  <c r="B103" i="35"/>
  <c r="C103" i="35"/>
  <c r="D103" i="35"/>
  <c r="E103" i="35"/>
  <c r="B104" i="35"/>
  <c r="C104" i="35"/>
  <c r="D104" i="35"/>
  <c r="E104" i="35"/>
  <c r="B105" i="35"/>
  <c r="C105" i="35"/>
  <c r="D105" i="35"/>
  <c r="E105" i="35"/>
  <c r="B106" i="35"/>
  <c r="C106" i="35"/>
  <c r="D106" i="35"/>
  <c r="E106" i="35"/>
  <c r="B107" i="35"/>
  <c r="C107" i="35"/>
  <c r="D107" i="35"/>
  <c r="E107" i="35"/>
  <c r="B108" i="35"/>
  <c r="C108" i="35"/>
  <c r="D108" i="35"/>
  <c r="E108" i="35"/>
  <c r="B109" i="35"/>
  <c r="C109" i="35"/>
  <c r="D109" i="35"/>
  <c r="E109" i="35"/>
  <c r="B110" i="35"/>
  <c r="C110" i="35"/>
  <c r="D110" i="35"/>
  <c r="E110" i="35"/>
  <c r="B111" i="35"/>
  <c r="C111" i="35"/>
  <c r="D111" i="35"/>
  <c r="E111" i="35"/>
  <c r="E87" i="35"/>
  <c r="D87" i="35"/>
  <c r="C87" i="35"/>
  <c r="B87" i="35"/>
  <c r="C3" i="35" l="1"/>
  <c r="B3" i="35" l="1"/>
  <c r="B3" i="33"/>
  <c r="C3" i="33"/>
  <c r="D3" i="33"/>
  <c r="E3" i="33"/>
  <c r="B4" i="33"/>
  <c r="C4" i="33"/>
  <c r="D4" i="33"/>
  <c r="E4" i="33"/>
  <c r="B5" i="33"/>
  <c r="C5" i="33"/>
  <c r="D5" i="33"/>
  <c r="E5" i="33"/>
  <c r="B6" i="33"/>
  <c r="C6" i="33"/>
  <c r="D6" i="33"/>
  <c r="E6" i="33"/>
  <c r="B7" i="33"/>
  <c r="C7" i="33"/>
  <c r="D7" i="33"/>
  <c r="E7" i="33"/>
  <c r="B8" i="33"/>
  <c r="C8" i="33"/>
  <c r="D8" i="33"/>
  <c r="E8" i="33"/>
  <c r="B9" i="33"/>
  <c r="C9" i="33"/>
  <c r="D9" i="33"/>
  <c r="E9" i="33"/>
  <c r="B10" i="33"/>
  <c r="C10" i="33"/>
  <c r="D10" i="33"/>
  <c r="E10" i="33"/>
  <c r="B11" i="33"/>
  <c r="C11" i="33"/>
  <c r="D11" i="33"/>
  <c r="E11" i="33"/>
  <c r="B12" i="33"/>
  <c r="C12" i="33"/>
  <c r="D12" i="33"/>
  <c r="E12" i="33"/>
  <c r="B13" i="33"/>
  <c r="C13" i="33"/>
  <c r="D13" i="33"/>
  <c r="E13" i="33"/>
  <c r="B14" i="33"/>
  <c r="C14" i="33"/>
  <c r="D14" i="33"/>
  <c r="E14" i="33"/>
  <c r="B15" i="33"/>
  <c r="C15" i="33"/>
  <c r="D15" i="33"/>
  <c r="E15" i="33"/>
  <c r="B16" i="33"/>
  <c r="C16" i="33"/>
  <c r="D16" i="33"/>
  <c r="E16" i="33"/>
  <c r="B17" i="33"/>
  <c r="C17" i="33"/>
  <c r="D17" i="33"/>
  <c r="E17" i="33"/>
  <c r="B18" i="33"/>
  <c r="C18" i="33"/>
  <c r="D18" i="33"/>
  <c r="E18" i="33"/>
  <c r="B19" i="33"/>
  <c r="C19" i="33"/>
  <c r="D19" i="33"/>
  <c r="E19" i="33"/>
  <c r="B20" i="33"/>
  <c r="C20" i="33"/>
  <c r="D20" i="33"/>
  <c r="E20" i="33"/>
  <c r="B21" i="33"/>
  <c r="C21" i="33"/>
  <c r="D21" i="33"/>
  <c r="E21" i="33"/>
  <c r="B22" i="33"/>
  <c r="C22" i="33"/>
  <c r="D22" i="33"/>
  <c r="E22" i="33"/>
  <c r="B23" i="33"/>
  <c r="C23" i="33"/>
  <c r="D23" i="33"/>
  <c r="E23" i="33"/>
  <c r="B24" i="33"/>
  <c r="C24" i="33"/>
  <c r="D24" i="33"/>
  <c r="E24" i="33"/>
  <c r="B25" i="33"/>
  <c r="C25" i="33"/>
  <c r="D25" i="33"/>
  <c r="E25" i="33"/>
  <c r="B26" i="33"/>
  <c r="C26" i="33"/>
  <c r="D26" i="33"/>
  <c r="E26" i="33"/>
  <c r="B27" i="33"/>
  <c r="C27" i="33"/>
  <c r="D27" i="33"/>
  <c r="E27" i="33"/>
  <c r="C3" i="39"/>
  <c r="E13" i="42"/>
  <c r="D13" i="42"/>
  <c r="D9" i="61" s="1"/>
  <c r="C13" i="42"/>
  <c r="C9" i="61" s="1"/>
  <c r="B13" i="42"/>
  <c r="G6" i="42"/>
  <c r="F6" i="42"/>
  <c r="E6" i="61" s="1"/>
  <c r="E6" i="42"/>
  <c r="D6" i="42"/>
  <c r="C6" i="42"/>
  <c r="B6" i="42"/>
  <c r="C6" i="61" s="1"/>
  <c r="C7" i="42"/>
  <c r="F9" i="61" l="1"/>
  <c r="D6" i="61"/>
  <c r="F6" i="61" s="1"/>
  <c r="E6" i="39"/>
  <c r="I13" i="42"/>
  <c r="I6" i="42"/>
  <c r="E9" i="39"/>
  <c r="D9" i="39"/>
  <c r="H13" i="42"/>
  <c r="F6" i="39"/>
  <c r="H6" i="42"/>
  <c r="D6" i="39"/>
  <c r="E60" i="55"/>
  <c r="D60" i="55"/>
  <c r="C60" i="55"/>
  <c r="B60" i="55"/>
  <c r="E59" i="55"/>
  <c r="D59" i="55"/>
  <c r="C59" i="55"/>
  <c r="B59" i="55"/>
  <c r="E58" i="55"/>
  <c r="D58" i="55"/>
  <c r="C58" i="55"/>
  <c r="B58" i="55"/>
  <c r="E57" i="55"/>
  <c r="D57" i="55"/>
  <c r="C57" i="55"/>
  <c r="B57" i="55"/>
  <c r="E56" i="55"/>
  <c r="D56" i="55"/>
  <c r="C56" i="55"/>
  <c r="B56" i="55"/>
  <c r="E55" i="55"/>
  <c r="D55" i="55"/>
  <c r="C55" i="55"/>
  <c r="B55" i="55"/>
  <c r="E54" i="55"/>
  <c r="D54" i="55"/>
  <c r="C54" i="55"/>
  <c r="B54" i="55"/>
  <c r="E53" i="55"/>
  <c r="D53" i="55"/>
  <c r="C53" i="55"/>
  <c r="B53" i="55"/>
  <c r="E52" i="55"/>
  <c r="D52" i="55"/>
  <c r="C52" i="55"/>
  <c r="B52" i="55"/>
  <c r="E51" i="55"/>
  <c r="D51" i="55"/>
  <c r="C51" i="55"/>
  <c r="B51" i="55"/>
  <c r="E50" i="55"/>
  <c r="D50" i="55"/>
  <c r="C50" i="55"/>
  <c r="B50" i="55"/>
  <c r="E49" i="55"/>
  <c r="D49" i="55"/>
  <c r="C49" i="55"/>
  <c r="B49" i="55"/>
  <c r="E48" i="55"/>
  <c r="D48" i="55"/>
  <c r="C48" i="55"/>
  <c r="B48" i="55"/>
  <c r="E47" i="55"/>
  <c r="D47" i="55"/>
  <c r="C47" i="55"/>
  <c r="B47" i="55"/>
  <c r="E46" i="55"/>
  <c r="D46" i="55"/>
  <c r="C46" i="55"/>
  <c r="B46" i="55"/>
  <c r="E45" i="55"/>
  <c r="D45" i="55"/>
  <c r="C45" i="55"/>
  <c r="B45" i="55"/>
  <c r="E44" i="55"/>
  <c r="D44" i="55"/>
  <c r="C44" i="55"/>
  <c r="B44" i="55"/>
  <c r="E43" i="55"/>
  <c r="D43" i="55"/>
  <c r="C43" i="55"/>
  <c r="B43" i="55"/>
  <c r="E42" i="55"/>
  <c r="D42" i="55"/>
  <c r="C42" i="55"/>
  <c r="B42" i="55"/>
  <c r="E41" i="55"/>
  <c r="D41" i="55"/>
  <c r="C41" i="55"/>
  <c r="B41" i="55"/>
  <c r="E40" i="55"/>
  <c r="D40" i="55"/>
  <c r="C40" i="55"/>
  <c r="B40" i="55"/>
  <c r="E39" i="55"/>
  <c r="D39" i="55"/>
  <c r="C39" i="55"/>
  <c r="B39" i="55"/>
  <c r="E38" i="55"/>
  <c r="D38" i="55"/>
  <c r="C38" i="55"/>
  <c r="B38" i="55"/>
  <c r="E29" i="55"/>
  <c r="D29" i="55"/>
  <c r="C29" i="55"/>
  <c r="B29" i="55"/>
  <c r="E28" i="55"/>
  <c r="D28" i="55"/>
  <c r="C28" i="55"/>
  <c r="B28" i="55"/>
  <c r="E27" i="55"/>
  <c r="D27" i="55"/>
  <c r="C27" i="55"/>
  <c r="B27" i="55"/>
  <c r="E26" i="55"/>
  <c r="D26" i="55"/>
  <c r="C26" i="55"/>
  <c r="B26" i="55"/>
  <c r="E25" i="55"/>
  <c r="D25" i="55"/>
  <c r="C25" i="55"/>
  <c r="B25" i="55"/>
  <c r="E24" i="55"/>
  <c r="D24" i="55"/>
  <c r="C24" i="55"/>
  <c r="B24" i="55"/>
  <c r="E23" i="55"/>
  <c r="D23" i="55"/>
  <c r="C23" i="55"/>
  <c r="B23" i="55"/>
  <c r="E22" i="55"/>
  <c r="D22" i="55"/>
  <c r="C22" i="55"/>
  <c r="B22" i="55"/>
  <c r="E21" i="55"/>
  <c r="D21" i="55"/>
  <c r="C21" i="55"/>
  <c r="B21" i="55"/>
  <c r="E20" i="55"/>
  <c r="D20" i="55"/>
  <c r="C20" i="55"/>
  <c r="B20" i="55"/>
  <c r="E19" i="55"/>
  <c r="D19" i="55"/>
  <c r="C19" i="55"/>
  <c r="B19" i="55"/>
  <c r="E18" i="55"/>
  <c r="D18" i="55"/>
  <c r="C18" i="55"/>
  <c r="B18" i="55"/>
  <c r="E17" i="55"/>
  <c r="D17" i="55"/>
  <c r="C17" i="55"/>
  <c r="B17" i="55"/>
  <c r="E16" i="55"/>
  <c r="D16" i="55"/>
  <c r="C16" i="55"/>
  <c r="B16" i="55"/>
  <c r="E15" i="55"/>
  <c r="D15" i="55"/>
  <c r="C15" i="55"/>
  <c r="B15" i="55"/>
  <c r="E14" i="55"/>
  <c r="D14" i="55"/>
  <c r="C14" i="55"/>
  <c r="B14" i="55"/>
  <c r="E13" i="55"/>
  <c r="D13" i="55"/>
  <c r="C13" i="55"/>
  <c r="B13" i="55"/>
  <c r="E12" i="55"/>
  <c r="D12" i="55"/>
  <c r="C12" i="55"/>
  <c r="B12" i="55"/>
  <c r="E11" i="55"/>
  <c r="D11" i="55"/>
  <c r="C11" i="55"/>
  <c r="B11" i="55"/>
  <c r="E10" i="55"/>
  <c r="D10" i="55"/>
  <c r="C10" i="55"/>
  <c r="B10" i="55"/>
  <c r="E9" i="55"/>
  <c r="D9" i="55"/>
  <c r="C9" i="55"/>
  <c r="B9" i="55"/>
  <c r="E8" i="55"/>
  <c r="D8" i="55"/>
  <c r="C8" i="55"/>
  <c r="B8" i="55"/>
  <c r="E7" i="55"/>
  <c r="D7" i="55"/>
  <c r="C7" i="55"/>
  <c r="B7" i="55"/>
  <c r="E6" i="55"/>
  <c r="D6" i="55"/>
  <c r="C6" i="55"/>
  <c r="B6" i="55"/>
  <c r="E5" i="55"/>
  <c r="D5" i="55"/>
  <c r="C5" i="55"/>
  <c r="B5" i="55"/>
  <c r="E4" i="55"/>
  <c r="D4" i="55"/>
  <c r="C4" i="55"/>
  <c r="B4" i="55"/>
  <c r="E3" i="55"/>
  <c r="D3" i="55"/>
  <c r="C3" i="55"/>
  <c r="B3" i="55"/>
  <c r="E96" i="54"/>
  <c r="D96" i="54"/>
  <c r="C96" i="54"/>
  <c r="B96" i="54"/>
  <c r="E95" i="54"/>
  <c r="D95" i="54"/>
  <c r="C95" i="54"/>
  <c r="B95" i="54"/>
  <c r="E94" i="54"/>
  <c r="D94" i="54"/>
  <c r="C94" i="54"/>
  <c r="B94" i="54"/>
  <c r="E93" i="54"/>
  <c r="D93" i="54"/>
  <c r="C93" i="54"/>
  <c r="B93" i="54"/>
  <c r="E92" i="54"/>
  <c r="D92" i="54"/>
  <c r="C92" i="54"/>
  <c r="B92" i="54"/>
  <c r="E91" i="54"/>
  <c r="D91" i="54"/>
  <c r="C91" i="54"/>
  <c r="B91" i="54"/>
  <c r="E90" i="54"/>
  <c r="D90" i="54"/>
  <c r="C90" i="54"/>
  <c r="B90" i="54"/>
  <c r="E89" i="54"/>
  <c r="D89" i="54"/>
  <c r="C89" i="54"/>
  <c r="B89" i="54"/>
  <c r="E88" i="54"/>
  <c r="D88" i="54"/>
  <c r="C88" i="54"/>
  <c r="B88" i="54"/>
  <c r="E87" i="54"/>
  <c r="D87" i="54"/>
  <c r="C87" i="54"/>
  <c r="B87" i="54"/>
  <c r="E86" i="54"/>
  <c r="D86" i="54"/>
  <c r="C86" i="54"/>
  <c r="B86" i="54"/>
  <c r="E85" i="54"/>
  <c r="D85" i="54"/>
  <c r="C85" i="54"/>
  <c r="B85" i="54"/>
  <c r="E84" i="54"/>
  <c r="D84" i="54"/>
  <c r="C84" i="54"/>
  <c r="B84" i="54"/>
  <c r="E83" i="54"/>
  <c r="D83" i="54"/>
  <c r="C83" i="54"/>
  <c r="B83" i="54"/>
  <c r="E82" i="54"/>
  <c r="D82" i="54"/>
  <c r="C82" i="54"/>
  <c r="B82" i="54"/>
  <c r="E81" i="54"/>
  <c r="D81" i="54"/>
  <c r="C81" i="54"/>
  <c r="B81" i="54"/>
  <c r="E80" i="54"/>
  <c r="D80" i="54"/>
  <c r="C80" i="54"/>
  <c r="B80" i="54"/>
  <c r="E79" i="54"/>
  <c r="D79" i="54"/>
  <c r="C79" i="54"/>
  <c r="B79" i="54"/>
  <c r="E78" i="54"/>
  <c r="D78" i="54"/>
  <c r="C78" i="54"/>
  <c r="B78" i="54"/>
  <c r="E77" i="54"/>
  <c r="D77" i="54"/>
  <c r="C77" i="54"/>
  <c r="B77" i="54"/>
  <c r="E76" i="54"/>
  <c r="D76" i="54"/>
  <c r="C76" i="54"/>
  <c r="B76" i="54"/>
  <c r="E75" i="54"/>
  <c r="D75" i="54"/>
  <c r="C75" i="54"/>
  <c r="B75" i="54"/>
  <c r="E74" i="54"/>
  <c r="D74" i="54"/>
  <c r="C74" i="54"/>
  <c r="B74" i="54"/>
  <c r="E73" i="54"/>
  <c r="D73" i="54"/>
  <c r="C73" i="54"/>
  <c r="B73" i="54"/>
  <c r="E72" i="54"/>
  <c r="D72" i="54"/>
  <c r="C72" i="54"/>
  <c r="B72" i="54"/>
  <c r="E71" i="54"/>
  <c r="D71" i="54"/>
  <c r="C71" i="54"/>
  <c r="B71" i="54"/>
  <c r="E70" i="54"/>
  <c r="D70" i="54"/>
  <c r="C70" i="54"/>
  <c r="B70" i="54"/>
  <c r="E69" i="54"/>
  <c r="D69" i="54"/>
  <c r="C69" i="54"/>
  <c r="B69" i="54"/>
  <c r="E64" i="54"/>
  <c r="D64" i="54"/>
  <c r="C64" i="54"/>
  <c r="B64" i="54"/>
  <c r="E63" i="54"/>
  <c r="D63" i="54"/>
  <c r="C63" i="54"/>
  <c r="B63" i="54"/>
  <c r="E62" i="54"/>
  <c r="D62" i="54"/>
  <c r="C62" i="54"/>
  <c r="B62" i="54"/>
  <c r="E61" i="54"/>
  <c r="D61" i="54"/>
  <c r="C61" i="54"/>
  <c r="B61" i="54"/>
  <c r="E60" i="54"/>
  <c r="D60" i="54"/>
  <c r="C60" i="54"/>
  <c r="B60" i="54"/>
  <c r="E59" i="54"/>
  <c r="D59" i="54"/>
  <c r="C59" i="54"/>
  <c r="B59" i="54"/>
  <c r="E58" i="54"/>
  <c r="D58" i="54"/>
  <c r="C58" i="54"/>
  <c r="B58" i="54"/>
  <c r="E57" i="54"/>
  <c r="D57" i="54"/>
  <c r="C57" i="54"/>
  <c r="B57" i="54"/>
  <c r="E56" i="54"/>
  <c r="D56" i="54"/>
  <c r="C56" i="54"/>
  <c r="B56" i="54"/>
  <c r="E55" i="54"/>
  <c r="D55" i="54"/>
  <c r="C55" i="54"/>
  <c r="B55" i="54"/>
  <c r="E54" i="54"/>
  <c r="D54" i="54"/>
  <c r="C54" i="54"/>
  <c r="B54" i="54"/>
  <c r="E53" i="54"/>
  <c r="D53" i="54"/>
  <c r="C53" i="54"/>
  <c r="B53" i="54"/>
  <c r="E52" i="54"/>
  <c r="D52" i="54"/>
  <c r="C52" i="54"/>
  <c r="B52" i="54"/>
  <c r="E51" i="54"/>
  <c r="D51" i="54"/>
  <c r="C51" i="54"/>
  <c r="B51" i="54"/>
  <c r="E50" i="54"/>
  <c r="D50" i="54"/>
  <c r="C50" i="54"/>
  <c r="B50" i="54"/>
  <c r="E49" i="54"/>
  <c r="D49" i="54"/>
  <c r="C49" i="54"/>
  <c r="B49" i="54"/>
  <c r="E48" i="54"/>
  <c r="D48" i="54"/>
  <c r="C48" i="54"/>
  <c r="B48" i="54"/>
  <c r="E47" i="54"/>
  <c r="D47" i="54"/>
  <c r="C47" i="54"/>
  <c r="B47" i="54"/>
  <c r="E46" i="54"/>
  <c r="D46" i="54"/>
  <c r="C46" i="54"/>
  <c r="B46" i="54"/>
  <c r="E45" i="54"/>
  <c r="D45" i="54"/>
  <c r="C45" i="54"/>
  <c r="B45" i="54"/>
  <c r="E44" i="54"/>
  <c r="D44" i="54"/>
  <c r="C44" i="54"/>
  <c r="B44" i="54"/>
  <c r="E43" i="54"/>
  <c r="D43" i="54"/>
  <c r="C43" i="54"/>
  <c r="B43" i="54"/>
  <c r="E42" i="54"/>
  <c r="D42" i="54"/>
  <c r="C42" i="54"/>
  <c r="B42" i="54"/>
  <c r="E41" i="54"/>
  <c r="D41" i="54"/>
  <c r="C41" i="54"/>
  <c r="B41" i="54"/>
  <c r="E40" i="54"/>
  <c r="D40" i="54"/>
  <c r="C40" i="54"/>
  <c r="B40" i="54"/>
  <c r="E39" i="54"/>
  <c r="D39" i="54"/>
  <c r="C39" i="54"/>
  <c r="B39" i="54"/>
  <c r="E38" i="54"/>
  <c r="D38" i="54"/>
  <c r="C38" i="54"/>
  <c r="B38" i="54"/>
  <c r="E37" i="54"/>
  <c r="D37" i="54"/>
  <c r="C37" i="54"/>
  <c r="B37" i="54"/>
  <c r="E36" i="54"/>
  <c r="D36" i="54"/>
  <c r="C36" i="54"/>
  <c r="B36" i="54"/>
  <c r="E33" i="54"/>
  <c r="D33" i="54"/>
  <c r="C33" i="54"/>
  <c r="B33" i="54"/>
  <c r="E32" i="54"/>
  <c r="D32" i="54"/>
  <c r="C32" i="54"/>
  <c r="B32" i="54"/>
  <c r="E31" i="54"/>
  <c r="D31" i="54"/>
  <c r="C31" i="54"/>
  <c r="B31" i="54"/>
  <c r="E30" i="54"/>
  <c r="D30" i="54"/>
  <c r="C30" i="54"/>
  <c r="B30" i="54"/>
  <c r="E29" i="54"/>
  <c r="D29" i="54"/>
  <c r="C29" i="54"/>
  <c r="B29" i="54"/>
  <c r="E28" i="54"/>
  <c r="D28" i="54"/>
  <c r="C28" i="54"/>
  <c r="B28" i="54"/>
  <c r="E27" i="54"/>
  <c r="D27" i="54"/>
  <c r="C27" i="54"/>
  <c r="B27" i="54"/>
  <c r="E26" i="54"/>
  <c r="D26" i="54"/>
  <c r="C26" i="54"/>
  <c r="B26" i="54"/>
  <c r="E25" i="54"/>
  <c r="D25" i="54"/>
  <c r="C25" i="54"/>
  <c r="B25" i="54"/>
  <c r="E24" i="54"/>
  <c r="D24" i="54"/>
  <c r="C24" i="54"/>
  <c r="B24" i="54"/>
  <c r="E23" i="54"/>
  <c r="D23" i="54"/>
  <c r="C23" i="54"/>
  <c r="B23" i="54"/>
  <c r="E22" i="54"/>
  <c r="D22" i="54"/>
  <c r="C22" i="54"/>
  <c r="B22" i="54"/>
  <c r="E21" i="54"/>
  <c r="D21" i="54"/>
  <c r="C21" i="54"/>
  <c r="B21" i="54"/>
  <c r="E20" i="54"/>
  <c r="D20" i="54"/>
  <c r="C20" i="54"/>
  <c r="B20" i="54"/>
  <c r="E19" i="54"/>
  <c r="D19" i="54"/>
  <c r="C19" i="54"/>
  <c r="B19" i="54"/>
  <c r="E18" i="54"/>
  <c r="D18" i="54"/>
  <c r="C18" i="54"/>
  <c r="B18" i="54"/>
  <c r="E17" i="54"/>
  <c r="D17" i="54"/>
  <c r="C17" i="54"/>
  <c r="B17" i="54"/>
  <c r="E16" i="54"/>
  <c r="D16" i="54"/>
  <c r="C16" i="54"/>
  <c r="B16" i="54"/>
  <c r="E15" i="54"/>
  <c r="D15" i="54"/>
  <c r="C15" i="54"/>
  <c r="B15" i="54"/>
  <c r="E14" i="54"/>
  <c r="D14" i="54"/>
  <c r="C14" i="54"/>
  <c r="B14" i="54"/>
  <c r="E13" i="54"/>
  <c r="D13" i="54"/>
  <c r="C13" i="54"/>
  <c r="B13" i="54"/>
  <c r="E12" i="54"/>
  <c r="D12" i="54"/>
  <c r="C12" i="54"/>
  <c r="B12" i="54"/>
  <c r="E11" i="54"/>
  <c r="D11" i="54"/>
  <c r="C11" i="54"/>
  <c r="B11" i="54"/>
  <c r="E10" i="54"/>
  <c r="D10" i="54"/>
  <c r="C10" i="54"/>
  <c r="B10" i="54"/>
  <c r="E9" i="54"/>
  <c r="D9" i="54"/>
  <c r="C9" i="54"/>
  <c r="B9" i="54"/>
  <c r="E8" i="54"/>
  <c r="D8" i="54"/>
  <c r="C8" i="54"/>
  <c r="B8" i="54"/>
  <c r="E7" i="54"/>
  <c r="D7" i="54"/>
  <c r="C7" i="54"/>
  <c r="B7" i="54"/>
  <c r="E6" i="54"/>
  <c r="D6" i="54"/>
  <c r="C6" i="54"/>
  <c r="B6" i="54"/>
  <c r="E5" i="54"/>
  <c r="D5" i="54"/>
  <c r="C5" i="54"/>
  <c r="B5" i="54"/>
  <c r="E4" i="54"/>
  <c r="D4" i="54"/>
  <c r="C4" i="54"/>
  <c r="B4" i="54"/>
  <c r="E3" i="54"/>
  <c r="D3" i="54"/>
  <c r="C3" i="54"/>
  <c r="B3" i="54"/>
  <c r="E62" i="38"/>
  <c r="D62" i="38"/>
  <c r="C62" i="38"/>
  <c r="B62" i="38"/>
  <c r="E61" i="38"/>
  <c r="D61" i="38"/>
  <c r="C61" i="38"/>
  <c r="B61" i="38"/>
  <c r="E60" i="38"/>
  <c r="D60" i="38"/>
  <c r="C60" i="38"/>
  <c r="B60" i="38"/>
  <c r="E59" i="38"/>
  <c r="D59" i="38"/>
  <c r="C59" i="38"/>
  <c r="B59" i="38"/>
  <c r="E58" i="38"/>
  <c r="D58" i="38"/>
  <c r="C58" i="38"/>
  <c r="B58" i="38"/>
  <c r="E57" i="38"/>
  <c r="D57" i="38"/>
  <c r="C57" i="38"/>
  <c r="B57" i="38"/>
  <c r="E56" i="38"/>
  <c r="D56" i="38"/>
  <c r="C56" i="38"/>
  <c r="B56" i="38"/>
  <c r="E55" i="38"/>
  <c r="D55" i="38"/>
  <c r="C55" i="38"/>
  <c r="B55" i="38"/>
  <c r="E54" i="38"/>
  <c r="D54" i="38"/>
  <c r="C54" i="38"/>
  <c r="B54" i="38"/>
  <c r="E53" i="38"/>
  <c r="D53" i="38"/>
  <c r="C53" i="38"/>
  <c r="B53" i="38"/>
  <c r="E52" i="38"/>
  <c r="D52" i="38"/>
  <c r="C52" i="38"/>
  <c r="B52" i="38"/>
  <c r="E51" i="38"/>
  <c r="D51" i="38"/>
  <c r="C51" i="38"/>
  <c r="B51" i="38"/>
  <c r="E50" i="38"/>
  <c r="D50" i="38"/>
  <c r="C50" i="38"/>
  <c r="B50" i="38"/>
  <c r="E49" i="38"/>
  <c r="D49" i="38"/>
  <c r="C49" i="38"/>
  <c r="B49" i="38"/>
  <c r="E48" i="38"/>
  <c r="D48" i="38"/>
  <c r="C48" i="38"/>
  <c r="B48" i="38"/>
  <c r="E47" i="38"/>
  <c r="D47" i="38"/>
  <c r="C47" i="38"/>
  <c r="B47" i="38"/>
  <c r="E46" i="38"/>
  <c r="D46" i="38"/>
  <c r="C46" i="38"/>
  <c r="B46" i="38"/>
  <c r="E45" i="38"/>
  <c r="D45" i="38"/>
  <c r="C45" i="38"/>
  <c r="B45" i="38"/>
  <c r="E3" i="38"/>
  <c r="D3" i="38"/>
  <c r="C3" i="38"/>
  <c r="B3" i="38"/>
  <c r="E63" i="37"/>
  <c r="D63" i="37"/>
  <c r="C63" i="37"/>
  <c r="B63" i="37"/>
  <c r="E62" i="37"/>
  <c r="D62" i="37"/>
  <c r="C62" i="37"/>
  <c r="B62" i="37"/>
  <c r="E61" i="37"/>
  <c r="D61" i="37"/>
  <c r="C61" i="37"/>
  <c r="B61" i="37"/>
  <c r="E60" i="37"/>
  <c r="D60" i="37"/>
  <c r="C60" i="37"/>
  <c r="B60" i="37"/>
  <c r="E59" i="37"/>
  <c r="D59" i="37"/>
  <c r="C59" i="37"/>
  <c r="B59" i="37"/>
  <c r="E58" i="37"/>
  <c r="D58" i="37"/>
  <c r="C58" i="37"/>
  <c r="B58" i="37"/>
  <c r="E57" i="37"/>
  <c r="D57" i="37"/>
  <c r="C57" i="37"/>
  <c r="B57" i="37"/>
  <c r="E56" i="37"/>
  <c r="D56" i="37"/>
  <c r="C56" i="37"/>
  <c r="B56" i="37"/>
  <c r="E55" i="37"/>
  <c r="D55" i="37"/>
  <c r="C55" i="37"/>
  <c r="B55" i="37"/>
  <c r="E54" i="37"/>
  <c r="D54" i="37"/>
  <c r="C54" i="37"/>
  <c r="B54" i="37"/>
  <c r="E53" i="37"/>
  <c r="D53" i="37"/>
  <c r="C53" i="37"/>
  <c r="B53" i="37"/>
  <c r="E52" i="37"/>
  <c r="D52" i="37"/>
  <c r="C52" i="37"/>
  <c r="B52" i="37"/>
  <c r="E51" i="37"/>
  <c r="D51" i="37"/>
  <c r="C51" i="37"/>
  <c r="B51" i="37"/>
  <c r="E50" i="37"/>
  <c r="D50" i="37"/>
  <c r="C50" i="37"/>
  <c r="B50" i="37"/>
  <c r="E49" i="37"/>
  <c r="D49" i="37"/>
  <c r="C49" i="37"/>
  <c r="B49" i="37"/>
  <c r="E48" i="37"/>
  <c r="D48" i="37"/>
  <c r="C48" i="37"/>
  <c r="B48" i="37"/>
  <c r="E47" i="37"/>
  <c r="D47" i="37"/>
  <c r="C47" i="37"/>
  <c r="B47" i="37"/>
  <c r="E46" i="37"/>
  <c r="D46" i="37"/>
  <c r="C46" i="37"/>
  <c r="B46" i="37"/>
  <c r="E45" i="37"/>
  <c r="D45" i="37"/>
  <c r="C45" i="37"/>
  <c r="B45" i="37"/>
  <c r="E44" i="37"/>
  <c r="D44" i="37"/>
  <c r="C44" i="37"/>
  <c r="B44" i="37"/>
  <c r="E43" i="37"/>
  <c r="D43" i="37"/>
  <c r="C43" i="37"/>
  <c r="B43" i="37"/>
  <c r="E42" i="37"/>
  <c r="D42" i="37"/>
  <c r="C42" i="37"/>
  <c r="B42" i="37"/>
  <c r="E41" i="37"/>
  <c r="D41" i="37"/>
  <c r="C41" i="37"/>
  <c r="B41" i="37"/>
  <c r="E40" i="37"/>
  <c r="D40" i="37"/>
  <c r="C40" i="37"/>
  <c r="B40" i="37"/>
  <c r="E39" i="37"/>
  <c r="D39" i="37"/>
  <c r="C39" i="37"/>
  <c r="B39" i="37"/>
  <c r="E38" i="37"/>
  <c r="D38" i="37"/>
  <c r="C38" i="37"/>
  <c r="B38" i="37"/>
  <c r="E37" i="37"/>
  <c r="D37" i="37"/>
  <c r="C37" i="37"/>
  <c r="B37" i="37"/>
  <c r="E34" i="37"/>
  <c r="D34" i="37"/>
  <c r="C34" i="37"/>
  <c r="B34" i="37"/>
  <c r="E33" i="37"/>
  <c r="D33" i="37"/>
  <c r="C33" i="37"/>
  <c r="B33" i="37"/>
  <c r="E32" i="37"/>
  <c r="D32" i="37"/>
  <c r="C32" i="37"/>
  <c r="B32" i="37"/>
  <c r="E31" i="37"/>
  <c r="D31" i="37"/>
  <c r="C31" i="37"/>
  <c r="B31" i="37"/>
  <c r="E30" i="37"/>
  <c r="D30" i="37"/>
  <c r="C30" i="37"/>
  <c r="B30" i="37"/>
  <c r="E29" i="37"/>
  <c r="D29" i="37"/>
  <c r="C29" i="37"/>
  <c r="B29" i="37"/>
  <c r="E28" i="37"/>
  <c r="D28" i="37"/>
  <c r="C28" i="37"/>
  <c r="B28" i="37"/>
  <c r="E27" i="37"/>
  <c r="D27" i="37"/>
  <c r="C27" i="37"/>
  <c r="B27" i="37"/>
  <c r="E26" i="37"/>
  <c r="D26" i="37"/>
  <c r="C26" i="37"/>
  <c r="B26" i="37"/>
  <c r="E25" i="37"/>
  <c r="D25" i="37"/>
  <c r="C25" i="37"/>
  <c r="B25" i="37"/>
  <c r="E24" i="37"/>
  <c r="D24" i="37"/>
  <c r="C24" i="37"/>
  <c r="B24" i="37"/>
  <c r="E23" i="37"/>
  <c r="D23" i="37"/>
  <c r="C23" i="37"/>
  <c r="B23" i="37"/>
  <c r="E22" i="37"/>
  <c r="D22" i="37"/>
  <c r="C22" i="37"/>
  <c r="B22" i="37"/>
  <c r="E21" i="37"/>
  <c r="D21" i="37"/>
  <c r="C21" i="37"/>
  <c r="B21" i="37"/>
  <c r="E20" i="37"/>
  <c r="D20" i="37"/>
  <c r="C20" i="37"/>
  <c r="B20" i="37"/>
  <c r="E19" i="37"/>
  <c r="D19" i="37"/>
  <c r="C19" i="37"/>
  <c r="B19" i="37"/>
  <c r="E18" i="37"/>
  <c r="D18" i="37"/>
  <c r="C18" i="37"/>
  <c r="B18" i="37"/>
  <c r="E17" i="37"/>
  <c r="D17" i="37"/>
  <c r="C17" i="37"/>
  <c r="B17" i="37"/>
  <c r="E16" i="37"/>
  <c r="D16" i="37"/>
  <c r="C16" i="37"/>
  <c r="B16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E12" i="37"/>
  <c r="D12" i="37"/>
  <c r="C12" i="37"/>
  <c r="B12" i="37"/>
  <c r="E11" i="37"/>
  <c r="D11" i="37"/>
  <c r="C11" i="37"/>
  <c r="B11" i="37"/>
  <c r="E10" i="37"/>
  <c r="D10" i="37"/>
  <c r="C10" i="37"/>
  <c r="B10" i="37"/>
  <c r="E9" i="37"/>
  <c r="D9" i="37"/>
  <c r="C9" i="37"/>
  <c r="B9" i="37"/>
  <c r="E8" i="37"/>
  <c r="D8" i="37"/>
  <c r="C8" i="37"/>
  <c r="B8" i="37"/>
  <c r="E7" i="37"/>
  <c r="D7" i="37"/>
  <c r="C7" i="37"/>
  <c r="B7" i="37"/>
  <c r="E6" i="37"/>
  <c r="D6" i="37"/>
  <c r="C6" i="37"/>
  <c r="B6" i="37"/>
  <c r="E5" i="37"/>
  <c r="D5" i="37"/>
  <c r="C5" i="37"/>
  <c r="B5" i="37"/>
  <c r="E4" i="37"/>
  <c r="D4" i="37"/>
  <c r="C4" i="37"/>
  <c r="B4" i="37"/>
  <c r="E3" i="37"/>
  <c r="D3" i="37"/>
  <c r="C3" i="37"/>
  <c r="B3" i="37"/>
  <c r="E82" i="36"/>
  <c r="D82" i="36"/>
  <c r="C82" i="36"/>
  <c r="B82" i="36"/>
  <c r="E81" i="36"/>
  <c r="D81" i="36"/>
  <c r="C81" i="36"/>
  <c r="B81" i="36"/>
  <c r="E80" i="36"/>
  <c r="D80" i="36"/>
  <c r="C80" i="36"/>
  <c r="B80" i="36"/>
  <c r="E79" i="36"/>
  <c r="D79" i="36"/>
  <c r="C79" i="36"/>
  <c r="B79" i="36"/>
  <c r="E78" i="36"/>
  <c r="D78" i="36"/>
  <c r="C78" i="36"/>
  <c r="B78" i="36"/>
  <c r="E77" i="36"/>
  <c r="D77" i="36"/>
  <c r="C77" i="36"/>
  <c r="B77" i="36"/>
  <c r="E76" i="36"/>
  <c r="D76" i="36"/>
  <c r="C76" i="36"/>
  <c r="B76" i="36"/>
  <c r="E75" i="36"/>
  <c r="D75" i="36"/>
  <c r="C75" i="36"/>
  <c r="B75" i="36"/>
  <c r="E74" i="36"/>
  <c r="D74" i="36"/>
  <c r="C74" i="36"/>
  <c r="B74" i="36"/>
  <c r="E73" i="36"/>
  <c r="D73" i="36"/>
  <c r="C73" i="36"/>
  <c r="B73" i="36"/>
  <c r="E72" i="36"/>
  <c r="D72" i="36"/>
  <c r="C72" i="36"/>
  <c r="B72" i="36"/>
  <c r="E71" i="36"/>
  <c r="D71" i="36"/>
  <c r="C71" i="36"/>
  <c r="B71" i="36"/>
  <c r="E70" i="36"/>
  <c r="D70" i="36"/>
  <c r="C70" i="36"/>
  <c r="B70" i="36"/>
  <c r="E69" i="36"/>
  <c r="D69" i="36"/>
  <c r="C69" i="36"/>
  <c r="B69" i="36"/>
  <c r="E68" i="36"/>
  <c r="D68" i="36"/>
  <c r="C68" i="36"/>
  <c r="B68" i="36"/>
  <c r="E67" i="36"/>
  <c r="D67" i="36"/>
  <c r="C67" i="36"/>
  <c r="B67" i="36"/>
  <c r="E66" i="36"/>
  <c r="D66" i="36"/>
  <c r="C66" i="36"/>
  <c r="B66" i="36"/>
  <c r="E65" i="36"/>
  <c r="D65" i="36"/>
  <c r="C65" i="36"/>
  <c r="B65" i="36"/>
  <c r="E64" i="36"/>
  <c r="D64" i="36"/>
  <c r="C64" i="36"/>
  <c r="B64" i="36"/>
  <c r="E63" i="36"/>
  <c r="D63" i="36"/>
  <c r="C63" i="36"/>
  <c r="B63" i="36"/>
  <c r="E62" i="36"/>
  <c r="D62" i="36"/>
  <c r="C62" i="36"/>
  <c r="B62" i="36"/>
  <c r="E61" i="36"/>
  <c r="D61" i="36"/>
  <c r="C61" i="36"/>
  <c r="B61" i="36"/>
  <c r="E60" i="36"/>
  <c r="D60" i="36"/>
  <c r="C60" i="36"/>
  <c r="B60" i="36"/>
  <c r="E59" i="36"/>
  <c r="D59" i="36"/>
  <c r="C59" i="36"/>
  <c r="B59" i="36"/>
  <c r="E58" i="36"/>
  <c r="D58" i="36"/>
  <c r="C58" i="36"/>
  <c r="B58" i="36"/>
  <c r="E57" i="36"/>
  <c r="D57" i="36"/>
  <c r="C57" i="36"/>
  <c r="B57" i="36"/>
  <c r="E56" i="36"/>
  <c r="D56" i="36"/>
  <c r="C56" i="36"/>
  <c r="B56" i="36"/>
  <c r="E55" i="36"/>
  <c r="D55" i="36"/>
  <c r="C55" i="36"/>
  <c r="B55" i="36"/>
  <c r="E54" i="36"/>
  <c r="D54" i="36"/>
  <c r="C54" i="36"/>
  <c r="B54" i="36"/>
  <c r="E53" i="36"/>
  <c r="D53" i="36"/>
  <c r="C53" i="36"/>
  <c r="B53" i="36"/>
  <c r="E52" i="36"/>
  <c r="D52" i="36"/>
  <c r="C52" i="36"/>
  <c r="B52" i="36"/>
  <c r="E51" i="36"/>
  <c r="D51" i="36"/>
  <c r="C51" i="36"/>
  <c r="B51" i="36"/>
  <c r="E50" i="36"/>
  <c r="D50" i="36"/>
  <c r="C50" i="36"/>
  <c r="B50" i="36"/>
  <c r="E49" i="36"/>
  <c r="D49" i="36"/>
  <c r="C49" i="36"/>
  <c r="B49" i="36"/>
  <c r="E48" i="36"/>
  <c r="D48" i="36"/>
  <c r="C48" i="36"/>
  <c r="B48" i="36"/>
  <c r="E47" i="36"/>
  <c r="D47" i="36"/>
  <c r="C47" i="36"/>
  <c r="B47" i="36"/>
  <c r="E46" i="36"/>
  <c r="D46" i="36"/>
  <c r="C46" i="36"/>
  <c r="B46" i="36"/>
  <c r="E45" i="36"/>
  <c r="D45" i="36"/>
  <c r="C45" i="36"/>
  <c r="B45" i="36"/>
  <c r="E37" i="36"/>
  <c r="D37" i="36"/>
  <c r="C37" i="36"/>
  <c r="B37" i="36"/>
  <c r="E36" i="36"/>
  <c r="D36" i="36"/>
  <c r="C36" i="36"/>
  <c r="B36" i="36"/>
  <c r="E35" i="36"/>
  <c r="D35" i="36"/>
  <c r="C35" i="36"/>
  <c r="B35" i="36"/>
  <c r="E34" i="36"/>
  <c r="D34" i="36"/>
  <c r="C34" i="36"/>
  <c r="B34" i="36"/>
  <c r="E33" i="36"/>
  <c r="D33" i="36"/>
  <c r="C33" i="36"/>
  <c r="B33" i="36"/>
  <c r="E32" i="36"/>
  <c r="D32" i="36"/>
  <c r="C32" i="36"/>
  <c r="B32" i="36"/>
  <c r="E31" i="36"/>
  <c r="D31" i="36"/>
  <c r="C31" i="36"/>
  <c r="B31" i="36"/>
  <c r="E30" i="36"/>
  <c r="D30" i="36"/>
  <c r="C30" i="36"/>
  <c r="B30" i="36"/>
  <c r="E29" i="36"/>
  <c r="D29" i="36"/>
  <c r="C29" i="36"/>
  <c r="B29" i="36"/>
  <c r="E28" i="36"/>
  <c r="D28" i="36"/>
  <c r="C28" i="36"/>
  <c r="B28" i="36"/>
  <c r="E27" i="36"/>
  <c r="D27" i="36"/>
  <c r="C27" i="36"/>
  <c r="B27" i="36"/>
  <c r="E26" i="36"/>
  <c r="D26" i="36"/>
  <c r="C26" i="36"/>
  <c r="B26" i="36"/>
  <c r="E25" i="36"/>
  <c r="D25" i="36"/>
  <c r="C25" i="36"/>
  <c r="B25" i="36"/>
  <c r="E24" i="36"/>
  <c r="D24" i="36"/>
  <c r="C24" i="36"/>
  <c r="B24" i="36"/>
  <c r="E23" i="36"/>
  <c r="D23" i="36"/>
  <c r="C23" i="36"/>
  <c r="B23" i="36"/>
  <c r="E22" i="36"/>
  <c r="D22" i="36"/>
  <c r="C22" i="36"/>
  <c r="B22" i="36"/>
  <c r="E21" i="36"/>
  <c r="D21" i="36"/>
  <c r="C21" i="36"/>
  <c r="B21" i="36"/>
  <c r="E20" i="36"/>
  <c r="D20" i="36"/>
  <c r="C20" i="36"/>
  <c r="B20" i="36"/>
  <c r="E19" i="36"/>
  <c r="D19" i="36"/>
  <c r="C19" i="36"/>
  <c r="B19" i="36"/>
  <c r="E18" i="36"/>
  <c r="D18" i="36"/>
  <c r="C18" i="36"/>
  <c r="B18" i="36"/>
  <c r="E17" i="36"/>
  <c r="D17" i="36"/>
  <c r="C17" i="36"/>
  <c r="B17" i="36"/>
  <c r="E16" i="36"/>
  <c r="D16" i="36"/>
  <c r="C16" i="36"/>
  <c r="B16" i="36"/>
  <c r="E15" i="36"/>
  <c r="D15" i="36"/>
  <c r="C15" i="36"/>
  <c r="B15" i="36"/>
  <c r="E14" i="36"/>
  <c r="D14" i="36"/>
  <c r="C14" i="36"/>
  <c r="B14" i="36"/>
  <c r="E13" i="36"/>
  <c r="D13" i="36"/>
  <c r="C13" i="36"/>
  <c r="B13" i="36"/>
  <c r="E12" i="36"/>
  <c r="D12" i="36"/>
  <c r="C12" i="36"/>
  <c r="B12" i="36"/>
  <c r="E11" i="36"/>
  <c r="D11" i="36"/>
  <c r="C11" i="36"/>
  <c r="B11" i="36"/>
  <c r="E10" i="36"/>
  <c r="D10" i="36"/>
  <c r="C10" i="36"/>
  <c r="B10" i="36"/>
  <c r="E9" i="36"/>
  <c r="D9" i="36"/>
  <c r="C9" i="36"/>
  <c r="B9" i="36"/>
  <c r="E8" i="36"/>
  <c r="D8" i="36"/>
  <c r="C8" i="36"/>
  <c r="B8" i="36"/>
  <c r="E7" i="36"/>
  <c r="D7" i="36"/>
  <c r="C7" i="36"/>
  <c r="B7" i="36"/>
  <c r="E6" i="36"/>
  <c r="D6" i="36"/>
  <c r="C6" i="36"/>
  <c r="B6" i="36"/>
  <c r="E5" i="36"/>
  <c r="D5" i="36"/>
  <c r="C5" i="36"/>
  <c r="B5" i="36"/>
  <c r="E4" i="36"/>
  <c r="D4" i="36"/>
  <c r="C4" i="36"/>
  <c r="B4" i="36"/>
  <c r="E3" i="36"/>
  <c r="D3" i="36"/>
  <c r="C3" i="36"/>
  <c r="B3" i="36"/>
  <c r="E76" i="35"/>
  <c r="D76" i="35"/>
  <c r="C76" i="35"/>
  <c r="B76" i="35"/>
  <c r="E75" i="35"/>
  <c r="D75" i="35"/>
  <c r="C75" i="35"/>
  <c r="B75" i="35"/>
  <c r="E74" i="35"/>
  <c r="D74" i="35"/>
  <c r="C74" i="35"/>
  <c r="B74" i="35"/>
  <c r="E73" i="35"/>
  <c r="D73" i="35"/>
  <c r="C73" i="35"/>
  <c r="B73" i="35"/>
  <c r="E72" i="35"/>
  <c r="D72" i="35"/>
  <c r="C72" i="35"/>
  <c r="B72" i="35"/>
  <c r="E71" i="35"/>
  <c r="D71" i="35"/>
  <c r="C71" i="35"/>
  <c r="B71" i="35"/>
  <c r="E70" i="35"/>
  <c r="D70" i="35"/>
  <c r="C70" i="35"/>
  <c r="B70" i="35"/>
  <c r="E68" i="35"/>
  <c r="D68" i="35"/>
  <c r="C68" i="35"/>
  <c r="B68" i="35"/>
  <c r="E67" i="35"/>
  <c r="D67" i="35"/>
  <c r="C67" i="35"/>
  <c r="B67" i="35"/>
  <c r="E66" i="35"/>
  <c r="D66" i="35"/>
  <c r="C66" i="35"/>
  <c r="B66" i="35"/>
  <c r="E65" i="35"/>
  <c r="D65" i="35"/>
  <c r="C65" i="35"/>
  <c r="B65" i="35"/>
  <c r="E64" i="35"/>
  <c r="D64" i="35"/>
  <c r="C64" i="35"/>
  <c r="B64" i="35"/>
  <c r="E63" i="35"/>
  <c r="D63" i="35"/>
  <c r="C63" i="35"/>
  <c r="B63" i="35"/>
  <c r="E62" i="35"/>
  <c r="D62" i="35"/>
  <c r="C62" i="35"/>
  <c r="B62" i="35"/>
  <c r="E61" i="35"/>
  <c r="D61" i="35"/>
  <c r="C61" i="35"/>
  <c r="B61" i="35"/>
  <c r="E60" i="35"/>
  <c r="D60" i="35"/>
  <c r="C60" i="35"/>
  <c r="B60" i="35"/>
  <c r="E59" i="35"/>
  <c r="D59" i="35"/>
  <c r="C59" i="35"/>
  <c r="B59" i="35"/>
  <c r="E58" i="35"/>
  <c r="D58" i="35"/>
  <c r="C58" i="35"/>
  <c r="B58" i="35"/>
  <c r="E57" i="35"/>
  <c r="D57" i="35"/>
  <c r="C57" i="35"/>
  <c r="B57" i="35"/>
  <c r="E56" i="35"/>
  <c r="D56" i="35"/>
  <c r="C56" i="35"/>
  <c r="B56" i="35"/>
  <c r="E55" i="35"/>
  <c r="D55" i="35"/>
  <c r="C55" i="35"/>
  <c r="B55" i="35"/>
  <c r="E54" i="35"/>
  <c r="D54" i="35"/>
  <c r="C54" i="35"/>
  <c r="B54" i="35"/>
  <c r="E53" i="35"/>
  <c r="D53" i="35"/>
  <c r="C53" i="35"/>
  <c r="B53" i="35"/>
  <c r="E52" i="35"/>
  <c r="D52" i="35"/>
  <c r="C52" i="35"/>
  <c r="B52" i="35"/>
  <c r="E51" i="35"/>
  <c r="D51" i="35"/>
  <c r="C51" i="35"/>
  <c r="B51" i="35"/>
  <c r="E50" i="35"/>
  <c r="D50" i="35"/>
  <c r="C50" i="35"/>
  <c r="B50" i="35"/>
  <c r="E49" i="35"/>
  <c r="D49" i="35"/>
  <c r="C49" i="35"/>
  <c r="B49" i="35"/>
  <c r="E48" i="35"/>
  <c r="D48" i="35"/>
  <c r="C48" i="35"/>
  <c r="B48" i="35"/>
  <c r="E47" i="35"/>
  <c r="D47" i="35"/>
  <c r="C47" i="35"/>
  <c r="B47" i="35"/>
  <c r="E46" i="35"/>
  <c r="D46" i="35"/>
  <c r="C46" i="35"/>
  <c r="B46" i="35"/>
  <c r="E45" i="35"/>
  <c r="D45" i="35"/>
  <c r="C45" i="35"/>
  <c r="B45" i="35"/>
  <c r="E44" i="35"/>
  <c r="D44" i="35"/>
  <c r="C44" i="35"/>
  <c r="B44" i="35"/>
  <c r="E38" i="35"/>
  <c r="D38" i="35"/>
  <c r="C38" i="35"/>
  <c r="B38" i="35"/>
  <c r="E37" i="35"/>
  <c r="D37" i="35"/>
  <c r="C37" i="35"/>
  <c r="B37" i="35"/>
  <c r="E36" i="35"/>
  <c r="D36" i="35"/>
  <c r="C36" i="35"/>
  <c r="B36" i="35"/>
  <c r="E35" i="35"/>
  <c r="D35" i="35"/>
  <c r="C35" i="35"/>
  <c r="B35" i="35"/>
  <c r="E34" i="35"/>
  <c r="D34" i="35"/>
  <c r="C34" i="35"/>
  <c r="B34" i="35"/>
  <c r="E33" i="35"/>
  <c r="D33" i="35"/>
  <c r="C33" i="35"/>
  <c r="B33" i="35"/>
  <c r="E32" i="35"/>
  <c r="D32" i="35"/>
  <c r="C32" i="35"/>
  <c r="B32" i="35"/>
  <c r="E31" i="35"/>
  <c r="D31" i="35"/>
  <c r="C31" i="35"/>
  <c r="B31" i="35"/>
  <c r="E30" i="35"/>
  <c r="D30" i="35"/>
  <c r="C30" i="35"/>
  <c r="B30" i="35"/>
  <c r="E29" i="35"/>
  <c r="D29" i="35"/>
  <c r="C29" i="35"/>
  <c r="B29" i="35"/>
  <c r="E28" i="35"/>
  <c r="D28" i="35"/>
  <c r="C28" i="35"/>
  <c r="B28" i="35"/>
  <c r="E27" i="35"/>
  <c r="D27" i="35"/>
  <c r="C27" i="35"/>
  <c r="B27" i="35"/>
  <c r="E26" i="35"/>
  <c r="D26" i="35"/>
  <c r="C26" i="35"/>
  <c r="B26" i="35"/>
  <c r="E25" i="35"/>
  <c r="D25" i="35"/>
  <c r="C25" i="35"/>
  <c r="B25" i="35"/>
  <c r="E24" i="35"/>
  <c r="D24" i="35"/>
  <c r="C24" i="35"/>
  <c r="B24" i="35"/>
  <c r="E23" i="35"/>
  <c r="D23" i="35"/>
  <c r="C23" i="35"/>
  <c r="B23" i="35"/>
  <c r="E22" i="35"/>
  <c r="D22" i="35"/>
  <c r="C22" i="35"/>
  <c r="B22" i="35"/>
  <c r="E21" i="35"/>
  <c r="D21" i="35"/>
  <c r="C21" i="35"/>
  <c r="B21" i="35"/>
  <c r="E20" i="35"/>
  <c r="D20" i="35"/>
  <c r="C20" i="35"/>
  <c r="B20" i="35"/>
  <c r="E19" i="35"/>
  <c r="D19" i="35"/>
  <c r="C19" i="35"/>
  <c r="B19" i="35"/>
  <c r="E18" i="35"/>
  <c r="D18" i="35"/>
  <c r="C18" i="35"/>
  <c r="B18" i="35"/>
  <c r="E17" i="35"/>
  <c r="D17" i="35"/>
  <c r="C17" i="35"/>
  <c r="B17" i="35"/>
  <c r="E16" i="35"/>
  <c r="D16" i="35"/>
  <c r="C16" i="35"/>
  <c r="B16" i="35"/>
  <c r="E15" i="35"/>
  <c r="D15" i="35"/>
  <c r="C15" i="35"/>
  <c r="B15" i="35"/>
  <c r="E14" i="35"/>
  <c r="D14" i="35"/>
  <c r="C14" i="35"/>
  <c r="B14" i="35"/>
  <c r="E13" i="35"/>
  <c r="D13" i="35"/>
  <c r="C13" i="35"/>
  <c r="B13" i="35"/>
  <c r="E12" i="35"/>
  <c r="D12" i="35"/>
  <c r="C12" i="35"/>
  <c r="B12" i="35"/>
  <c r="E11" i="35"/>
  <c r="D11" i="35"/>
  <c r="C11" i="35"/>
  <c r="B11" i="35"/>
  <c r="E10" i="35"/>
  <c r="D10" i="35"/>
  <c r="C10" i="35"/>
  <c r="B10" i="35"/>
  <c r="E9" i="35"/>
  <c r="D9" i="35"/>
  <c r="C9" i="35"/>
  <c r="B9" i="35"/>
  <c r="E8" i="35"/>
  <c r="D8" i="35"/>
  <c r="C8" i="35"/>
  <c r="B8" i="35"/>
  <c r="E7" i="35"/>
  <c r="D7" i="35"/>
  <c r="C7" i="35"/>
  <c r="B7" i="35"/>
  <c r="E6" i="35"/>
  <c r="D6" i="35"/>
  <c r="C6" i="35"/>
  <c r="B6" i="35"/>
  <c r="E5" i="35"/>
  <c r="D5" i="35"/>
  <c r="C5" i="35"/>
  <c r="B5" i="35"/>
  <c r="E4" i="35"/>
  <c r="D4" i="35"/>
  <c r="C4" i="35"/>
  <c r="B4" i="35"/>
  <c r="E3" i="35"/>
  <c r="D3" i="35"/>
  <c r="E112" i="34"/>
  <c r="D112" i="34"/>
  <c r="C112" i="34"/>
  <c r="B112" i="34"/>
  <c r="E111" i="34"/>
  <c r="D111" i="34"/>
  <c r="C111" i="34"/>
  <c r="B111" i="34"/>
  <c r="E110" i="34"/>
  <c r="D110" i="34"/>
  <c r="C110" i="34"/>
  <c r="B110" i="34"/>
  <c r="E109" i="34"/>
  <c r="D109" i="34"/>
  <c r="C109" i="34"/>
  <c r="B109" i="34"/>
  <c r="E108" i="34"/>
  <c r="D108" i="34"/>
  <c r="C108" i="34"/>
  <c r="B108" i="34"/>
  <c r="E107" i="34"/>
  <c r="D107" i="34"/>
  <c r="C107" i="34"/>
  <c r="B107" i="34"/>
  <c r="E106" i="34"/>
  <c r="D106" i="34"/>
  <c r="C106" i="34"/>
  <c r="B106" i="34"/>
  <c r="E105" i="34"/>
  <c r="D105" i="34"/>
  <c r="C105" i="34"/>
  <c r="B105" i="34"/>
  <c r="E104" i="34"/>
  <c r="D104" i="34"/>
  <c r="C104" i="34"/>
  <c r="B104" i="34"/>
  <c r="E103" i="34"/>
  <c r="D103" i="34"/>
  <c r="C103" i="34"/>
  <c r="B103" i="34"/>
  <c r="E102" i="34"/>
  <c r="D102" i="34"/>
  <c r="C102" i="34"/>
  <c r="B102" i="34"/>
  <c r="E101" i="34"/>
  <c r="D101" i="34"/>
  <c r="C101" i="34"/>
  <c r="B101" i="34"/>
  <c r="E100" i="34"/>
  <c r="D100" i="34"/>
  <c r="C100" i="34"/>
  <c r="B100" i="34"/>
  <c r="E99" i="34"/>
  <c r="D99" i="34"/>
  <c r="C99" i="34"/>
  <c r="B99" i="34"/>
  <c r="E98" i="34"/>
  <c r="D98" i="34"/>
  <c r="C98" i="34"/>
  <c r="B98" i="34"/>
  <c r="E97" i="34"/>
  <c r="D97" i="34"/>
  <c r="C97" i="34"/>
  <c r="B97" i="34"/>
  <c r="E96" i="34"/>
  <c r="D96" i="34"/>
  <c r="C96" i="34"/>
  <c r="B96" i="34"/>
  <c r="E95" i="34"/>
  <c r="D95" i="34"/>
  <c r="C95" i="34"/>
  <c r="B95" i="34"/>
  <c r="E94" i="34"/>
  <c r="D94" i="34"/>
  <c r="C94" i="34"/>
  <c r="B94" i="34"/>
  <c r="E93" i="34"/>
  <c r="D93" i="34"/>
  <c r="C93" i="34"/>
  <c r="B93" i="34"/>
  <c r="E92" i="34"/>
  <c r="D92" i="34"/>
  <c r="C92" i="34"/>
  <c r="B92" i="34"/>
  <c r="E91" i="34"/>
  <c r="D91" i="34"/>
  <c r="C91" i="34"/>
  <c r="B91" i="34"/>
  <c r="E90" i="34"/>
  <c r="D90" i="34"/>
  <c r="C90" i="34"/>
  <c r="B90" i="34"/>
  <c r="E89" i="34"/>
  <c r="D89" i="34"/>
  <c r="C89" i="34"/>
  <c r="B89" i="34"/>
  <c r="E88" i="34"/>
  <c r="D88" i="34"/>
  <c r="C88" i="34"/>
  <c r="B88" i="34"/>
  <c r="E87" i="34"/>
  <c r="D87" i="34"/>
  <c r="C87" i="34"/>
  <c r="B87" i="34"/>
  <c r="E86" i="34"/>
  <c r="D86" i="34"/>
  <c r="C86" i="34"/>
  <c r="B86" i="34"/>
  <c r="E85" i="34"/>
  <c r="D85" i="34"/>
  <c r="C85" i="34"/>
  <c r="B85" i="34"/>
  <c r="E77" i="34"/>
  <c r="D77" i="34"/>
  <c r="C77" i="34"/>
  <c r="B77" i="34"/>
  <c r="E76" i="34"/>
  <c r="D76" i="34"/>
  <c r="C76" i="34"/>
  <c r="B76" i="34"/>
  <c r="E75" i="34"/>
  <c r="D75" i="34"/>
  <c r="C75" i="34"/>
  <c r="B75" i="34"/>
  <c r="E74" i="34"/>
  <c r="D74" i="34"/>
  <c r="C74" i="34"/>
  <c r="B74" i="34"/>
  <c r="E71" i="34"/>
  <c r="D71" i="34"/>
  <c r="C71" i="34"/>
  <c r="B71" i="34"/>
  <c r="E70" i="34"/>
  <c r="D70" i="34"/>
  <c r="C70" i="34"/>
  <c r="B70" i="34"/>
  <c r="E69" i="34"/>
  <c r="D69" i="34"/>
  <c r="C69" i="34"/>
  <c r="B69" i="34"/>
  <c r="E68" i="34"/>
  <c r="D68" i="34"/>
  <c r="C68" i="34"/>
  <c r="B68" i="34"/>
  <c r="E67" i="34"/>
  <c r="D67" i="34"/>
  <c r="C67" i="34"/>
  <c r="B67" i="34"/>
  <c r="E66" i="34"/>
  <c r="D66" i="34"/>
  <c r="C66" i="34"/>
  <c r="B66" i="34"/>
  <c r="E65" i="34"/>
  <c r="D65" i="34"/>
  <c r="C65" i="34"/>
  <c r="B65" i="34"/>
  <c r="E64" i="34"/>
  <c r="D64" i="34"/>
  <c r="C64" i="34"/>
  <c r="B64" i="34"/>
  <c r="E63" i="34"/>
  <c r="D63" i="34"/>
  <c r="C63" i="34"/>
  <c r="B63" i="34"/>
  <c r="E62" i="34"/>
  <c r="D62" i="34"/>
  <c r="C62" i="34"/>
  <c r="B62" i="34"/>
  <c r="E61" i="34"/>
  <c r="D61" i="34"/>
  <c r="C61" i="34"/>
  <c r="B61" i="34"/>
  <c r="E60" i="34"/>
  <c r="D60" i="34"/>
  <c r="C60" i="34"/>
  <c r="B60" i="34"/>
  <c r="E59" i="34"/>
  <c r="D59" i="34"/>
  <c r="C59" i="34"/>
  <c r="B59" i="34"/>
  <c r="E58" i="34"/>
  <c r="D58" i="34"/>
  <c r="C58" i="34"/>
  <c r="B58" i="34"/>
  <c r="E57" i="34"/>
  <c r="D57" i="34"/>
  <c r="C57" i="34"/>
  <c r="B57" i="34"/>
  <c r="E56" i="34"/>
  <c r="D56" i="34"/>
  <c r="C56" i="34"/>
  <c r="B56" i="34"/>
  <c r="E55" i="34"/>
  <c r="D55" i="34"/>
  <c r="C55" i="34"/>
  <c r="B55" i="34"/>
  <c r="E54" i="34"/>
  <c r="D54" i="34"/>
  <c r="C54" i="34"/>
  <c r="B54" i="34"/>
  <c r="E53" i="34"/>
  <c r="D53" i="34"/>
  <c r="C53" i="34"/>
  <c r="B53" i="34"/>
  <c r="E52" i="34"/>
  <c r="D52" i="34"/>
  <c r="C52" i="34"/>
  <c r="B52" i="34"/>
  <c r="E51" i="34"/>
  <c r="D51" i="34"/>
  <c r="C51" i="34"/>
  <c r="B51" i="34"/>
  <c r="E50" i="34"/>
  <c r="D50" i="34"/>
  <c r="C50" i="34"/>
  <c r="B50" i="34"/>
  <c r="E49" i="34"/>
  <c r="D49" i="34"/>
  <c r="C49" i="34"/>
  <c r="B49" i="34"/>
  <c r="E48" i="34"/>
  <c r="D48" i="34"/>
  <c r="C48" i="34"/>
  <c r="B48" i="34"/>
  <c r="E47" i="34"/>
  <c r="D47" i="34"/>
  <c r="C47" i="34"/>
  <c r="B47" i="34"/>
  <c r="E46" i="34"/>
  <c r="D46" i="34"/>
  <c r="C46" i="34"/>
  <c r="B46" i="34"/>
  <c r="E45" i="34"/>
  <c r="D45" i="34"/>
  <c r="C45" i="34"/>
  <c r="B45" i="34"/>
  <c r="E44" i="34"/>
  <c r="D44" i="34"/>
  <c r="C44" i="34"/>
  <c r="B44" i="34"/>
  <c r="E38" i="34"/>
  <c r="D38" i="34"/>
  <c r="C38" i="34"/>
  <c r="B38" i="34"/>
  <c r="E37" i="34"/>
  <c r="D37" i="34"/>
  <c r="C37" i="34"/>
  <c r="B37" i="34"/>
  <c r="E36" i="34"/>
  <c r="D36" i="34"/>
  <c r="C36" i="34"/>
  <c r="B36" i="34"/>
  <c r="E35" i="34"/>
  <c r="D35" i="34"/>
  <c r="C35" i="34"/>
  <c r="B35" i="34"/>
  <c r="E34" i="34"/>
  <c r="D34" i="34"/>
  <c r="C34" i="34"/>
  <c r="B34" i="34"/>
  <c r="E33" i="34"/>
  <c r="D33" i="34"/>
  <c r="C33" i="34"/>
  <c r="B33" i="34"/>
  <c r="E32" i="34"/>
  <c r="D32" i="34"/>
  <c r="C32" i="34"/>
  <c r="B32" i="34"/>
  <c r="E31" i="34"/>
  <c r="D31" i="34"/>
  <c r="C31" i="34"/>
  <c r="B31" i="34"/>
  <c r="E30" i="34"/>
  <c r="D30" i="34"/>
  <c r="C30" i="34"/>
  <c r="B30" i="34"/>
  <c r="E29" i="34"/>
  <c r="D29" i="34"/>
  <c r="C29" i="34"/>
  <c r="B29" i="34"/>
  <c r="E28" i="34"/>
  <c r="D28" i="34"/>
  <c r="C28" i="34"/>
  <c r="B28" i="34"/>
  <c r="E27" i="34"/>
  <c r="D27" i="34"/>
  <c r="C27" i="34"/>
  <c r="B27" i="34"/>
  <c r="E26" i="34"/>
  <c r="D26" i="34"/>
  <c r="C26" i="34"/>
  <c r="B26" i="34"/>
  <c r="E25" i="34"/>
  <c r="D25" i="34"/>
  <c r="C25" i="34"/>
  <c r="B25" i="34"/>
  <c r="E24" i="34"/>
  <c r="D24" i="34"/>
  <c r="C24" i="34"/>
  <c r="B24" i="34"/>
  <c r="E23" i="34"/>
  <c r="D23" i="34"/>
  <c r="C23" i="34"/>
  <c r="B23" i="34"/>
  <c r="E22" i="34"/>
  <c r="D22" i="34"/>
  <c r="C22" i="34"/>
  <c r="B22" i="34"/>
  <c r="E21" i="34"/>
  <c r="D21" i="34"/>
  <c r="C21" i="34"/>
  <c r="B21" i="34"/>
  <c r="E20" i="34"/>
  <c r="D20" i="34"/>
  <c r="C20" i="34"/>
  <c r="B20" i="34"/>
  <c r="E19" i="34"/>
  <c r="D19" i="34"/>
  <c r="C19" i="34"/>
  <c r="B19" i="34"/>
  <c r="E18" i="34"/>
  <c r="D18" i="34"/>
  <c r="C18" i="34"/>
  <c r="B18" i="34"/>
  <c r="E17" i="34"/>
  <c r="D17" i="34"/>
  <c r="C17" i="34"/>
  <c r="B17" i="34"/>
  <c r="E16" i="34"/>
  <c r="D16" i="34"/>
  <c r="C16" i="34"/>
  <c r="B16" i="34"/>
  <c r="E15" i="34"/>
  <c r="D15" i="34"/>
  <c r="C15" i="34"/>
  <c r="B15" i="34"/>
  <c r="E14" i="34"/>
  <c r="D14" i="34"/>
  <c r="C14" i="34"/>
  <c r="B14" i="34"/>
  <c r="E13" i="34"/>
  <c r="D13" i="34"/>
  <c r="C13" i="34"/>
  <c r="B13" i="34"/>
  <c r="E12" i="34"/>
  <c r="D12" i="34"/>
  <c r="C12" i="34"/>
  <c r="B12" i="34"/>
  <c r="E11" i="34"/>
  <c r="D11" i="34"/>
  <c r="C11" i="34"/>
  <c r="B11" i="34"/>
  <c r="E10" i="34"/>
  <c r="D10" i="34"/>
  <c r="C10" i="34"/>
  <c r="B10" i="34"/>
  <c r="E9" i="34"/>
  <c r="D9" i="34"/>
  <c r="C9" i="34"/>
  <c r="B9" i="34"/>
  <c r="E8" i="34"/>
  <c r="D8" i="34"/>
  <c r="C8" i="34"/>
  <c r="B8" i="34"/>
  <c r="E7" i="34"/>
  <c r="D7" i="34"/>
  <c r="C7" i="34"/>
  <c r="B7" i="34"/>
  <c r="E6" i="34"/>
  <c r="D6" i="34"/>
  <c r="C6" i="34"/>
  <c r="B6" i="34"/>
  <c r="E5" i="34"/>
  <c r="D5" i="34"/>
  <c r="C5" i="34"/>
  <c r="B5" i="34"/>
  <c r="E4" i="34"/>
  <c r="D4" i="34"/>
  <c r="C4" i="34"/>
  <c r="B4" i="34"/>
  <c r="E3" i="34"/>
  <c r="D3" i="34"/>
  <c r="C3" i="34"/>
  <c r="B3" i="34"/>
  <c r="E96" i="33"/>
  <c r="D96" i="33"/>
  <c r="C96" i="33"/>
  <c r="B96" i="33"/>
  <c r="E95" i="33"/>
  <c r="D95" i="33"/>
  <c r="C95" i="33"/>
  <c r="B95" i="33"/>
  <c r="E94" i="33"/>
  <c r="D94" i="33"/>
  <c r="C94" i="33"/>
  <c r="B94" i="33"/>
  <c r="E93" i="33"/>
  <c r="D93" i="33"/>
  <c r="C93" i="33"/>
  <c r="B93" i="33"/>
  <c r="E92" i="33"/>
  <c r="D92" i="33"/>
  <c r="C92" i="33"/>
  <c r="B92" i="33"/>
  <c r="E91" i="33"/>
  <c r="D91" i="33"/>
  <c r="C91" i="33"/>
  <c r="B91" i="33"/>
  <c r="E90" i="33"/>
  <c r="D90" i="33"/>
  <c r="C90" i="33"/>
  <c r="B90" i="33"/>
  <c r="E89" i="33"/>
  <c r="D89" i="33"/>
  <c r="C89" i="33"/>
  <c r="B89" i="33"/>
  <c r="E88" i="33"/>
  <c r="D88" i="33"/>
  <c r="C88" i="33"/>
  <c r="B88" i="33"/>
  <c r="E87" i="33"/>
  <c r="D87" i="33"/>
  <c r="C87" i="33"/>
  <c r="B87" i="33"/>
  <c r="E86" i="33"/>
  <c r="D86" i="33"/>
  <c r="C86" i="33"/>
  <c r="B86" i="33"/>
  <c r="E85" i="33"/>
  <c r="D85" i="33"/>
  <c r="C85" i="33"/>
  <c r="B85" i="33"/>
  <c r="E84" i="33"/>
  <c r="D84" i="33"/>
  <c r="C84" i="33"/>
  <c r="B84" i="33"/>
  <c r="E83" i="33"/>
  <c r="D83" i="33"/>
  <c r="C83" i="33"/>
  <c r="B83" i="33"/>
  <c r="E82" i="33"/>
  <c r="D82" i="33"/>
  <c r="C82" i="33"/>
  <c r="B82" i="33"/>
  <c r="E81" i="33"/>
  <c r="D81" i="33"/>
  <c r="C81" i="33"/>
  <c r="B81" i="33"/>
  <c r="E80" i="33"/>
  <c r="D80" i="33"/>
  <c r="C80" i="33"/>
  <c r="B80" i="33"/>
  <c r="E79" i="33"/>
  <c r="D79" i="33"/>
  <c r="C79" i="33"/>
  <c r="B79" i="33"/>
  <c r="E78" i="33"/>
  <c r="D78" i="33"/>
  <c r="C78" i="33"/>
  <c r="B78" i="33"/>
  <c r="E77" i="33"/>
  <c r="D77" i="33"/>
  <c r="C77" i="33"/>
  <c r="B77" i="33"/>
  <c r="E76" i="33"/>
  <c r="D76" i="33"/>
  <c r="C76" i="33"/>
  <c r="B76" i="33"/>
  <c r="E75" i="33"/>
  <c r="D75" i="33"/>
  <c r="C75" i="33"/>
  <c r="B75" i="33"/>
  <c r="E74" i="33"/>
  <c r="D74" i="33"/>
  <c r="C74" i="33"/>
  <c r="B74" i="33"/>
  <c r="E73" i="33"/>
  <c r="D73" i="33"/>
  <c r="C73" i="33"/>
  <c r="B73" i="33"/>
  <c r="E72" i="33"/>
  <c r="D72" i="33"/>
  <c r="C72" i="33"/>
  <c r="B72" i="33"/>
  <c r="E71" i="33"/>
  <c r="D71" i="33"/>
  <c r="C71" i="33"/>
  <c r="B71" i="33"/>
  <c r="E70" i="33"/>
  <c r="D70" i="33"/>
  <c r="C70" i="33"/>
  <c r="B70" i="33"/>
  <c r="E69" i="33"/>
  <c r="D69" i="33"/>
  <c r="C69" i="33"/>
  <c r="B69" i="33"/>
  <c r="E64" i="33"/>
  <c r="D64" i="33"/>
  <c r="C64" i="33"/>
  <c r="B64" i="33"/>
  <c r="E63" i="33"/>
  <c r="D63" i="33"/>
  <c r="C63" i="33"/>
  <c r="B63" i="33"/>
  <c r="E62" i="33"/>
  <c r="D62" i="33"/>
  <c r="C62" i="33"/>
  <c r="B62" i="33"/>
  <c r="E61" i="33"/>
  <c r="D61" i="33"/>
  <c r="C61" i="33"/>
  <c r="B61" i="33"/>
  <c r="E60" i="33"/>
  <c r="D60" i="33"/>
  <c r="C60" i="33"/>
  <c r="B60" i="33"/>
  <c r="E59" i="33"/>
  <c r="D59" i="33"/>
  <c r="C59" i="33"/>
  <c r="B59" i="33"/>
  <c r="E58" i="33"/>
  <c r="D58" i="33"/>
  <c r="C58" i="33"/>
  <c r="B58" i="33"/>
  <c r="E57" i="33"/>
  <c r="D57" i="33"/>
  <c r="C57" i="33"/>
  <c r="B57" i="33"/>
  <c r="E56" i="33"/>
  <c r="D56" i="33"/>
  <c r="C56" i="33"/>
  <c r="B56" i="33"/>
  <c r="E55" i="33"/>
  <c r="D55" i="33"/>
  <c r="C55" i="33"/>
  <c r="B55" i="33"/>
  <c r="E54" i="33"/>
  <c r="D54" i="33"/>
  <c r="C54" i="33"/>
  <c r="B54" i="33"/>
  <c r="E53" i="33"/>
  <c r="D53" i="33"/>
  <c r="C53" i="33"/>
  <c r="B53" i="33"/>
  <c r="E52" i="33"/>
  <c r="D52" i="33"/>
  <c r="C52" i="33"/>
  <c r="B52" i="33"/>
  <c r="E51" i="33"/>
  <c r="D51" i="33"/>
  <c r="C51" i="33"/>
  <c r="B51" i="33"/>
  <c r="E50" i="33"/>
  <c r="D50" i="33"/>
  <c r="C50" i="33"/>
  <c r="B50" i="33"/>
  <c r="E49" i="33"/>
  <c r="D49" i="33"/>
  <c r="C49" i="33"/>
  <c r="B49" i="33"/>
  <c r="E48" i="33"/>
  <c r="D48" i="33"/>
  <c r="C48" i="33"/>
  <c r="B48" i="33"/>
  <c r="E47" i="33"/>
  <c r="D47" i="33"/>
  <c r="C47" i="33"/>
  <c r="B47" i="33"/>
  <c r="E46" i="33"/>
  <c r="D46" i="33"/>
  <c r="C46" i="33"/>
  <c r="B46" i="33"/>
  <c r="E45" i="33"/>
  <c r="D45" i="33"/>
  <c r="C45" i="33"/>
  <c r="B45" i="33"/>
  <c r="E44" i="33"/>
  <c r="D44" i="33"/>
  <c r="C44" i="33"/>
  <c r="B44" i="33"/>
  <c r="E43" i="33"/>
  <c r="D43" i="33"/>
  <c r="C43" i="33"/>
  <c r="B43" i="33"/>
  <c r="E42" i="33"/>
  <c r="D42" i="33"/>
  <c r="C42" i="33"/>
  <c r="B42" i="33"/>
  <c r="E41" i="33"/>
  <c r="D41" i="33"/>
  <c r="C41" i="33"/>
  <c r="B41" i="33"/>
  <c r="E40" i="33"/>
  <c r="D40" i="33"/>
  <c r="C40" i="33"/>
  <c r="B40" i="33"/>
  <c r="E39" i="33"/>
  <c r="D39" i="33"/>
  <c r="C39" i="33"/>
  <c r="B39" i="33"/>
  <c r="E38" i="33"/>
  <c r="D38" i="33"/>
  <c r="C38" i="33"/>
  <c r="B38" i="33"/>
  <c r="E37" i="33"/>
  <c r="D37" i="33"/>
  <c r="C37" i="33"/>
  <c r="B37" i="33"/>
  <c r="E36" i="33"/>
  <c r="D36" i="33"/>
  <c r="C36" i="33"/>
  <c r="B36" i="33"/>
  <c r="E33" i="33"/>
  <c r="D33" i="33"/>
  <c r="C33" i="33"/>
  <c r="B33" i="33"/>
  <c r="E31" i="33"/>
  <c r="D31" i="33"/>
  <c r="C31" i="33"/>
  <c r="B31" i="33"/>
  <c r="E30" i="33"/>
  <c r="D30" i="33"/>
  <c r="C30" i="33"/>
  <c r="B30" i="33"/>
  <c r="E29" i="33"/>
  <c r="D29" i="33"/>
  <c r="C29" i="33"/>
  <c r="B29" i="33"/>
  <c r="E28" i="33"/>
  <c r="D28" i="33"/>
  <c r="C28" i="33"/>
  <c r="B28" i="33"/>
  <c r="C10" i="40"/>
  <c r="G14" i="39"/>
  <c r="E15" i="42"/>
  <c r="D15" i="42"/>
  <c r="C15" i="42"/>
  <c r="B15" i="42"/>
  <c r="E14" i="42"/>
  <c r="D14" i="42"/>
  <c r="C14" i="42"/>
  <c r="B14" i="42"/>
  <c r="G8" i="42"/>
  <c r="F8" i="42"/>
  <c r="E8" i="42"/>
  <c r="D8" i="42"/>
  <c r="C8" i="42"/>
  <c r="B8" i="42"/>
  <c r="G7" i="42"/>
  <c r="F7" i="42"/>
  <c r="E7" i="42"/>
  <c r="D7" i="42"/>
  <c r="B7" i="42"/>
  <c r="O39" i="23"/>
  <c r="O29" i="32"/>
  <c r="O35" i="30"/>
  <c r="O40" i="50"/>
  <c r="O39" i="49"/>
  <c r="O37" i="12"/>
  <c r="O33" i="13"/>
  <c r="O36" i="56"/>
  <c r="O40" i="31"/>
  <c r="N39" i="29"/>
  <c r="O36" i="53"/>
  <c r="O36" i="46"/>
  <c r="O37" i="45"/>
  <c r="F7" i="39" l="1"/>
  <c r="E7" i="61"/>
  <c r="D7" i="61"/>
  <c r="C8" i="61"/>
  <c r="E8" i="61"/>
  <c r="D10" i="61"/>
  <c r="D11" i="61"/>
  <c r="D8" i="61"/>
  <c r="H14" i="42"/>
  <c r="C10" i="61"/>
  <c r="F10" i="61" s="1"/>
  <c r="C11" i="61"/>
  <c r="D7" i="39"/>
  <c r="C7" i="61"/>
  <c r="G9" i="39"/>
  <c r="G6" i="39"/>
  <c r="J13" i="42"/>
  <c r="J6" i="42"/>
  <c r="F8" i="39"/>
  <c r="D8" i="39"/>
  <c r="I15" i="42"/>
  <c r="H7" i="42"/>
  <c r="H8" i="42"/>
  <c r="E11" i="39"/>
  <c r="E7" i="39"/>
  <c r="D10" i="39"/>
  <c r="I7" i="42"/>
  <c r="I14" i="42"/>
  <c r="D11" i="39"/>
  <c r="E10" i="39"/>
  <c r="H15" i="42"/>
  <c r="E8" i="39"/>
  <c r="I8" i="42"/>
  <c r="F11" i="61" l="1"/>
  <c r="J15" i="42"/>
  <c r="F7" i="61"/>
  <c r="F8" i="61"/>
  <c r="H9" i="42"/>
  <c r="J8" i="42"/>
  <c r="I16" i="42"/>
  <c r="H16" i="42"/>
  <c r="I9" i="42"/>
  <c r="J7" i="42"/>
  <c r="G8" i="39"/>
  <c r="G7" i="39"/>
  <c r="G11" i="39"/>
  <c r="G10" i="39"/>
  <c r="J14" i="42"/>
  <c r="J9" i="42" l="1"/>
  <c r="F12" i="61"/>
  <c r="G12" i="39"/>
  <c r="J16" i="42"/>
  <c r="J17" i="42" s="1"/>
</calcChain>
</file>

<file path=xl/sharedStrings.xml><?xml version="1.0" encoding="utf-8"?>
<sst xmlns="http://schemas.openxmlformats.org/spreadsheetml/2006/main" count="3652" uniqueCount="2030">
  <si>
    <t>เลขที่</t>
  </si>
  <si>
    <t>เลขประจำตัว</t>
  </si>
  <si>
    <t>ชื่อ  -  ชื่อสกุล</t>
  </si>
  <si>
    <t>เลขประจำตัว ประชาชน</t>
  </si>
  <si>
    <t>รวม</t>
  </si>
  <si>
    <t>ชาย</t>
  </si>
  <si>
    <t>หญิง</t>
  </si>
  <si>
    <t>ศรีชาติ</t>
  </si>
  <si>
    <t>ตรีพิมล</t>
  </si>
  <si>
    <t>เกษร</t>
  </si>
  <si>
    <t>ณัฐพงษ์</t>
  </si>
  <si>
    <t>คงมิตร</t>
  </si>
  <si>
    <t>กลิ่นหอม</t>
  </si>
  <si>
    <t>เจนจิรา</t>
  </si>
  <si>
    <t>อ่อนดี</t>
  </si>
  <si>
    <t>ธวัชชัย</t>
  </si>
  <si>
    <t>นาย</t>
  </si>
  <si>
    <t>เปียสดุด</t>
  </si>
  <si>
    <t>ผาสุข</t>
  </si>
  <si>
    <t>ทศถารัง</t>
  </si>
  <si>
    <t>จักรพันธ์</t>
  </si>
  <si>
    <t>ชัยวัฒน์</t>
  </si>
  <si>
    <t>เยาวหลี</t>
  </si>
  <si>
    <t>โคตะถา</t>
  </si>
  <si>
    <t>มาตยนิตย์</t>
  </si>
  <si>
    <t>ธีรศักดิ์</t>
  </si>
  <si>
    <t>ยสินทร</t>
  </si>
  <si>
    <t>สนทนาการ</t>
  </si>
  <si>
    <t>จุลคล้ำ</t>
  </si>
  <si>
    <t>เมืองธรรม</t>
  </si>
  <si>
    <t>ชาลิสา</t>
  </si>
  <si>
    <t>ศรีพักตร์</t>
  </si>
  <si>
    <t>นิลสังข์</t>
  </si>
  <si>
    <t>ศรีช่วย</t>
  </si>
  <si>
    <t>ศิริพร</t>
  </si>
  <si>
    <t>หนูรัตน์</t>
  </si>
  <si>
    <t>สุภารัตน์</t>
  </si>
  <si>
    <t>ศรีสุวรรณ</t>
  </si>
  <si>
    <t>จินาอู</t>
  </si>
  <si>
    <t>เพชรเวช</t>
  </si>
  <si>
    <t>ณัชพล</t>
  </si>
  <si>
    <t>สระทองจันทร์</t>
  </si>
  <si>
    <t>สุภาวารี</t>
  </si>
  <si>
    <t>ผิวนวล</t>
  </si>
  <si>
    <t>เจษฎา</t>
  </si>
  <si>
    <t>เยาวยัง</t>
  </si>
  <si>
    <t>ยังกิว</t>
  </si>
  <si>
    <t>จุลเนียม</t>
  </si>
  <si>
    <t>เมืองแก้ว</t>
  </si>
  <si>
    <t>สิทธิพล</t>
  </si>
  <si>
    <t>ทอดสวาสดิ์</t>
  </si>
  <si>
    <t>งามผิว</t>
  </si>
  <si>
    <t>เปี่ยมปาน</t>
  </si>
  <si>
    <t>ชลธิชา</t>
  </si>
  <si>
    <t>นงนภัส</t>
  </si>
  <si>
    <t>สุวนันท์</t>
  </si>
  <si>
    <t>จรรภูยา</t>
  </si>
  <si>
    <t>พรมงาม</t>
  </si>
  <si>
    <t>จักรน้อย</t>
  </si>
  <si>
    <t>บุญล้ำ</t>
  </si>
  <si>
    <t>พรนภา</t>
  </si>
  <si>
    <t>ศศิวิมล</t>
  </si>
  <si>
    <t>พันธ์แจ่ม</t>
  </si>
  <si>
    <t>ภาณุ</t>
  </si>
  <si>
    <t>เสนาการ</t>
  </si>
  <si>
    <t>ทองเขียว</t>
  </si>
  <si>
    <t>แก้วรักษ์</t>
  </si>
  <si>
    <t>อภิสิทธิ์</t>
  </si>
  <si>
    <t>ศักดิ์ภิรมย์</t>
  </si>
  <si>
    <t>นาคภู่</t>
  </si>
  <si>
    <t>จันทร์เพ็ง</t>
  </si>
  <si>
    <t>นิภารัตน์</t>
  </si>
  <si>
    <t>หนูจุ้ย</t>
  </si>
  <si>
    <t>สุชาดา</t>
  </si>
  <si>
    <t>ตะโกพร</t>
  </si>
  <si>
    <t>ยังจีน</t>
  </si>
  <si>
    <t>ปิยพร</t>
  </si>
  <si>
    <t>ทองคำ</t>
  </si>
  <si>
    <t>ธัญลักษณ์</t>
  </si>
  <si>
    <t>ชนากานต์</t>
  </si>
  <si>
    <t>ชุติกาญจน์</t>
  </si>
  <si>
    <t>วิประจง</t>
  </si>
  <si>
    <t>สิทธิศักดิ์</t>
  </si>
  <si>
    <t>ธนกฤต</t>
  </si>
  <si>
    <t>สงัดศรี</t>
  </si>
  <si>
    <t>ธนบัตร</t>
  </si>
  <si>
    <t>จิราพร</t>
  </si>
  <si>
    <t>สถิตย์สร</t>
  </si>
  <si>
    <t>07784</t>
  </si>
  <si>
    <t>07785</t>
  </si>
  <si>
    <t>07786</t>
  </si>
  <si>
    <t>07788</t>
  </si>
  <si>
    <t>07789</t>
  </si>
  <si>
    <t>07790</t>
  </si>
  <si>
    <t>07793</t>
  </si>
  <si>
    <t>07794</t>
  </si>
  <si>
    <t>07796</t>
  </si>
  <si>
    <t>07797</t>
  </si>
  <si>
    <t>07798</t>
  </si>
  <si>
    <t>07799</t>
  </si>
  <si>
    <t>07800</t>
  </si>
  <si>
    <t>07801</t>
  </si>
  <si>
    <t>07803</t>
  </si>
  <si>
    <t>07804</t>
  </si>
  <si>
    <t>07805</t>
  </si>
  <si>
    <t>07808</t>
  </si>
  <si>
    <t>07811</t>
  </si>
  <si>
    <t>07813</t>
  </si>
  <si>
    <t>เด็กชาย</t>
  </si>
  <si>
    <t>เพชรศรี</t>
  </si>
  <si>
    <t>พัสธร</t>
  </si>
  <si>
    <t>ชอบมะลัง</t>
  </si>
  <si>
    <t>สาริน</t>
  </si>
  <si>
    <t>เด็กหญิง</t>
  </si>
  <si>
    <t>กฤติยาพร</t>
  </si>
  <si>
    <t>ทองมา</t>
  </si>
  <si>
    <t>กวี</t>
  </si>
  <si>
    <t>หญีตคง</t>
  </si>
  <si>
    <t>จิรนันท์</t>
  </si>
  <si>
    <t>ธัญมน</t>
  </si>
  <si>
    <t>พัฒน์มาก</t>
  </si>
  <si>
    <t>พูลพงษ์</t>
  </si>
  <si>
    <t>นราวดี</t>
  </si>
  <si>
    <t>พลรักษา</t>
  </si>
  <si>
    <t>นันธิชา</t>
  </si>
  <si>
    <t>ตรงบรรทัด</t>
  </si>
  <si>
    <t>พิพะนันท์</t>
  </si>
  <si>
    <t>ศรีละโคตร</t>
  </si>
  <si>
    <t>ฟ้าใส</t>
  </si>
  <si>
    <t>วรลักษณ์</t>
  </si>
  <si>
    <t>อรัญญา</t>
  </si>
  <si>
    <t>อารุณี</t>
  </si>
  <si>
    <t>ศิลปเสวตร</t>
  </si>
  <si>
    <t>07814</t>
  </si>
  <si>
    <t>07815</t>
  </si>
  <si>
    <t>07820</t>
  </si>
  <si>
    <t>07824</t>
  </si>
  <si>
    <t>07826</t>
  </si>
  <si>
    <t>07827</t>
  </si>
  <si>
    <t>07830</t>
  </si>
  <si>
    <t>07836</t>
  </si>
  <si>
    <t>07838</t>
  </si>
  <si>
    <t>เจษฎาภรณ์</t>
  </si>
  <si>
    <t>พริ้มจรัส</t>
  </si>
  <si>
    <t>พีรพันธ์</t>
  </si>
  <si>
    <t>ยืนยง</t>
  </si>
  <si>
    <t>สรศักดิ์</t>
  </si>
  <si>
    <t>ชุติมา</t>
  </si>
  <si>
    <t>บุตรศรีภูมิ</t>
  </si>
  <si>
    <t>อนุศญาภรณ์</t>
  </si>
  <si>
    <t>นามวิจิตร</t>
  </si>
  <si>
    <t>วรรณนิสา</t>
  </si>
  <si>
    <t>07842</t>
  </si>
  <si>
    <t>07854</t>
  </si>
  <si>
    <t>07856</t>
  </si>
  <si>
    <t>07857</t>
  </si>
  <si>
    <t>07859</t>
  </si>
  <si>
    <t>07861</t>
  </si>
  <si>
    <t>ชูเมือง</t>
  </si>
  <si>
    <t>ม่วงอำมร</t>
  </si>
  <si>
    <t>เอกวัณชัย</t>
  </si>
  <si>
    <t>ฐิตาภา</t>
  </si>
  <si>
    <t>พรเจริญ</t>
  </si>
  <si>
    <t>นิศารัตน์</t>
  </si>
  <si>
    <t>จัตวานิตย์</t>
  </si>
  <si>
    <t>พรรณนิภา</t>
  </si>
  <si>
    <t>สุจิรา</t>
  </si>
  <si>
    <t>พงษ์มณี</t>
  </si>
  <si>
    <t>นางสาว</t>
  </si>
  <si>
    <t>แก้วพิชัย</t>
  </si>
  <si>
    <t>สิทธิพงค์</t>
  </si>
  <si>
    <t>ฤทธิไกร</t>
  </si>
  <si>
    <t>สว่างศรี</t>
  </si>
  <si>
    <t>07878</t>
  </si>
  <si>
    <t>ภัทราพร</t>
  </si>
  <si>
    <t>ภีมธาดา</t>
  </si>
  <si>
    <t>จิราพัชร</t>
  </si>
  <si>
    <t>หอมละออ</t>
  </si>
  <si>
    <t>สินณรงค์</t>
  </si>
  <si>
    <t>กัลยารัตน์</t>
  </si>
  <si>
    <t>07967</t>
  </si>
  <si>
    <t>ยุงกุล</t>
  </si>
  <si>
    <t>ลงชื่อผู้ปกครอง</t>
  </si>
  <si>
    <t>ลงชื่อนักเรียน</t>
  </si>
  <si>
    <t>เบอร์โทรศัพท์</t>
  </si>
  <si>
    <t>คลี่เกษร</t>
  </si>
  <si>
    <t>นวลมัย</t>
  </si>
  <si>
    <t>ลาวิลัย</t>
  </si>
  <si>
    <t>ณัฐวุฒิ</t>
  </si>
  <si>
    <t>อนุชา</t>
  </si>
  <si>
    <t>ม.1</t>
  </si>
  <si>
    <t>ม.2</t>
  </si>
  <si>
    <t>ม.3</t>
  </si>
  <si>
    <t>ม.4</t>
  </si>
  <si>
    <t>ม.5</t>
  </si>
  <si>
    <t>ม.6</t>
  </si>
  <si>
    <t>ห้อง 1</t>
  </si>
  <si>
    <t>ห้อง 2</t>
  </si>
  <si>
    <t>ห้อง 3</t>
  </si>
  <si>
    <t>รวมจำนวนนักเรียน</t>
  </si>
  <si>
    <t>ข้อมูลวันที่</t>
  </si>
  <si>
    <t>ชั้น</t>
  </si>
  <si>
    <t>อานนท์</t>
  </si>
  <si>
    <t>ชื่อ-นามสกุล</t>
  </si>
  <si>
    <t>ลำดับ</t>
  </si>
  <si>
    <t>รวมม.ต้น</t>
  </si>
  <si>
    <t>รวมม.ปลาย</t>
  </si>
  <si>
    <t>รวมทั้งหมด</t>
  </si>
  <si>
    <t>ปพ.1</t>
  </si>
  <si>
    <t>ปพ.2</t>
  </si>
  <si>
    <t>หมายเหตุ</t>
  </si>
  <si>
    <t>วิทวัส</t>
  </si>
  <si>
    <t>ธารสุวรรณ์</t>
  </si>
  <si>
    <t>หงษ์สา</t>
  </si>
  <si>
    <t>ธัญชนก</t>
  </si>
  <si>
    <t>นริศรา</t>
  </si>
  <si>
    <t>อรอุมา</t>
  </si>
  <si>
    <t>จีรศักดิ์</t>
  </si>
  <si>
    <t>ภัทรพล</t>
  </si>
  <si>
    <t>เอี้ยงมี</t>
  </si>
  <si>
    <t>ภานุพงศ์</t>
  </si>
  <si>
    <t>เวชสุนทร</t>
  </si>
  <si>
    <t>นภัสสร</t>
  </si>
  <si>
    <t>พิริสา</t>
  </si>
  <si>
    <t>นาควิเชียร</t>
  </si>
  <si>
    <t>หญีตภู่</t>
  </si>
  <si>
    <t>07671</t>
  </si>
  <si>
    <t>07719</t>
  </si>
  <si>
    <t>07737</t>
  </si>
  <si>
    <t>08049</t>
  </si>
  <si>
    <t>เฟื่องฟู</t>
  </si>
  <si>
    <t>1860800067577</t>
  </si>
  <si>
    <t>1869900499744</t>
  </si>
  <si>
    <t>07690</t>
  </si>
  <si>
    <t>ธรรมชาติ</t>
  </si>
  <si>
    <t>หัสรินทร์</t>
  </si>
  <si>
    <t>จีระวัฒน์</t>
  </si>
  <si>
    <t>ปัญจะ</t>
  </si>
  <si>
    <t>เวียงสมุทร</t>
  </si>
  <si>
    <t>ต่อศักดิ์</t>
  </si>
  <si>
    <t>เพ็ชรเเก้ว</t>
  </si>
  <si>
    <t>ธนะรัชต์</t>
  </si>
  <si>
    <t>ม่วงเกลี้ยง</t>
  </si>
  <si>
    <t>ธนัท</t>
  </si>
  <si>
    <t>พงค์พล</t>
  </si>
  <si>
    <t>บัวสารบรรณ์</t>
  </si>
  <si>
    <t>วิวัฒน์ชัย</t>
  </si>
  <si>
    <t>ชูภู่</t>
  </si>
  <si>
    <t>สุพจน์</t>
  </si>
  <si>
    <t>เนตรอัปสร</t>
  </si>
  <si>
    <t>กัลยา</t>
  </si>
  <si>
    <t>ไชยกุฉิน</t>
  </si>
  <si>
    <t xml:space="preserve">ณัฏฐณิชา  </t>
  </si>
  <si>
    <t>บิลรัมย์</t>
  </si>
  <si>
    <t>ณัฐชญา</t>
  </si>
  <si>
    <t>ฤทธิดำรงสกุล</t>
  </si>
  <si>
    <t>ธิดารัตน์​</t>
  </si>
  <si>
    <t>ม่วงศรี</t>
  </si>
  <si>
    <t>นฤมล</t>
  </si>
  <si>
    <t>นุชหัต</t>
  </si>
  <si>
    <t>พิภิญภา</t>
  </si>
  <si>
    <t>คงสงค์</t>
  </si>
  <si>
    <t>วรรณิดา</t>
  </si>
  <si>
    <t>เนียมบาง</t>
  </si>
  <si>
    <t>ศิริรัตน์</t>
  </si>
  <si>
    <t>สุพิชชา</t>
  </si>
  <si>
    <t>พันธ์ธร</t>
  </si>
  <si>
    <t>อัมรรัตน์</t>
  </si>
  <si>
    <t>ฟักแฟ</t>
  </si>
  <si>
    <t>ไพศาล</t>
  </si>
  <si>
    <t>กิตติพงษ์</t>
  </si>
  <si>
    <t>เพชรกำเนิด</t>
  </si>
  <si>
    <t>ชลธาร</t>
  </si>
  <si>
    <t>จันทะสิงห์</t>
  </si>
  <si>
    <t>ธาดาพงษ์</t>
  </si>
  <si>
    <t>ทองปากพนัง</t>
  </si>
  <si>
    <t>นนทพัทธ์</t>
  </si>
  <si>
    <t>ธนศรี</t>
  </si>
  <si>
    <t>ภานุพงษ์</t>
  </si>
  <si>
    <t>น้อยภูมิ</t>
  </si>
  <si>
    <t>ภูดิส</t>
  </si>
  <si>
    <t>สินลาลับ</t>
  </si>
  <si>
    <t>วงศกร</t>
  </si>
  <si>
    <t>ลวนางกูร</t>
  </si>
  <si>
    <t>ศุภณัฐ</t>
  </si>
  <si>
    <t>เวชพัฒน์</t>
  </si>
  <si>
    <t>สิทธินัย</t>
  </si>
  <si>
    <t>ศรีงาม</t>
  </si>
  <si>
    <t>อนันตชัย</t>
  </si>
  <si>
    <t>ขวัญมาลัย</t>
  </si>
  <si>
    <t>จารุวรรณ</t>
  </si>
  <si>
    <t>ท้าวหอม</t>
  </si>
  <si>
    <t>วงษ์คำจันทร์</t>
  </si>
  <si>
    <t xml:space="preserve">ปวิชญา </t>
  </si>
  <si>
    <t>ดอนอามาต</t>
  </si>
  <si>
    <t>ปิยดา</t>
  </si>
  <si>
    <t>เสริมมิตร</t>
  </si>
  <si>
    <t>พิชญาภรณ์</t>
  </si>
  <si>
    <t xml:space="preserve">พิมพ์พิศา </t>
  </si>
  <si>
    <t>อินทพรหม</t>
  </si>
  <si>
    <t>มาริสา</t>
  </si>
  <si>
    <t>ประสมทอง</t>
  </si>
  <si>
    <t>กรกช</t>
  </si>
  <si>
    <t>แก้วกำถัด</t>
  </si>
  <si>
    <t>ฐิติรัตน์</t>
  </si>
  <si>
    <t>ดีแก้ว</t>
  </si>
  <si>
    <t>ณัฐิวุฒิ​</t>
  </si>
  <si>
    <t>ตรีทอง</t>
  </si>
  <si>
    <t>ธีระโชติ</t>
  </si>
  <si>
    <t>ดิษมาตย์</t>
  </si>
  <si>
    <t>วสันต์</t>
  </si>
  <si>
    <t>วุฒิชัย</t>
  </si>
  <si>
    <t>กลัดเเดง</t>
  </si>
  <si>
    <t>ศิรศักดิ์</t>
  </si>
  <si>
    <t>ศรีสุทธิ์</t>
  </si>
  <si>
    <t>สุทธิภัทร</t>
  </si>
  <si>
    <t>เมฆใหม่</t>
  </si>
  <si>
    <t>อนันต์ทชัย</t>
  </si>
  <si>
    <t>สายเจริญ</t>
  </si>
  <si>
    <t>อัจจิมา</t>
  </si>
  <si>
    <t>มีสุวรรณ</t>
  </si>
  <si>
    <t>เฟื่องมณี</t>
  </si>
  <si>
    <t>กาลถวิล</t>
  </si>
  <si>
    <t>กัญญา</t>
  </si>
  <si>
    <t>ขนิษฐา</t>
  </si>
  <si>
    <t>จารุกัญญ์</t>
  </si>
  <si>
    <t>ทองหล่อ</t>
  </si>
  <si>
    <t>ณชกนก</t>
  </si>
  <si>
    <t>ปุณยวีร์</t>
  </si>
  <si>
    <t>ยงกำลัง</t>
  </si>
  <si>
    <t>รัตติการ</t>
  </si>
  <si>
    <t>โกจิ</t>
  </si>
  <si>
    <t>ไววิทยะ</t>
  </si>
  <si>
    <t>อัญชลี</t>
  </si>
  <si>
    <t>สุดรอด</t>
  </si>
  <si>
    <t>พรหมมาศ</t>
  </si>
  <si>
    <t xml:space="preserve">นภสร </t>
  </si>
  <si>
    <t>พัชรินทร์</t>
  </si>
  <si>
    <t>มินตรา</t>
  </si>
  <si>
    <t>อินทะโก</t>
  </si>
  <si>
    <t>จีราพร</t>
  </si>
  <si>
    <t>นิฌา</t>
  </si>
  <si>
    <t>กองเกิด</t>
  </si>
  <si>
    <t>สุฐิตา</t>
  </si>
  <si>
    <t>เสืองาม</t>
  </si>
  <si>
    <t>มะธิมะตุ</t>
  </si>
  <si>
    <t>เเดงสกล</t>
  </si>
  <si>
    <t>เเก้วกัณรัตน์</t>
  </si>
  <si>
    <t xml:space="preserve">ณัฏฐกรณ์  </t>
  </si>
  <si>
    <t>เกริกชัย</t>
  </si>
  <si>
    <t>โสระวงค์</t>
  </si>
  <si>
    <t xml:space="preserve">สุธีย์  </t>
  </si>
  <si>
    <t>โม่งปราณีต</t>
  </si>
  <si>
    <t>อภิวัฒน์</t>
  </si>
  <si>
    <t>สุวรรณไตรย์</t>
  </si>
  <si>
    <t>จารุมน</t>
  </si>
  <si>
    <t>ศักดา</t>
  </si>
  <si>
    <t xml:space="preserve">ณิชา </t>
  </si>
  <si>
    <t>รมย์รวินท์</t>
  </si>
  <si>
    <t>ศิริกัลยา</t>
  </si>
  <si>
    <t>พุ่มผกา</t>
  </si>
  <si>
    <t>ศิรินยากร</t>
  </si>
  <si>
    <t>สาวิกา</t>
  </si>
  <si>
    <t>คชรัตน์</t>
  </si>
  <si>
    <t>นลธวัช</t>
  </si>
  <si>
    <t>แสนแก้ว</t>
  </si>
  <si>
    <t>08091</t>
  </si>
  <si>
    <t>ณัฐธยาน์</t>
  </si>
  <si>
    <t>ธรรมบุตร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</si>
  <si>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</si>
  <si>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</si>
  <si>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</si>
  <si>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</si>
  <si>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</si>
  <si>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</si>
  <si>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</si>
  <si>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</si>
  <si>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</si>
  <si>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</si>
  <si>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</si>
  <si>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</si>
  <si>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</si>
  <si>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</si>
  <si>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</si>
  <si>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</si>
  <si>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</si>
  <si>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</si>
  <si>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</si>
  <si>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</si>
  <si>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</si>
  <si>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</si>
  <si>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ถิระวุฒิ</t>
  </si>
  <si>
    <t>น้อยคำแก้ว</t>
  </si>
  <si>
    <t>08114</t>
  </si>
  <si>
    <t>08115</t>
  </si>
  <si>
    <t>08116</t>
  </si>
  <si>
    <t>08117</t>
  </si>
  <si>
    <t>08118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</si>
  <si>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</si>
  <si>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</si>
  <si>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</si>
  <si>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</si>
  <si>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</si>
  <si>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</si>
  <si>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</si>
  <si>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</si>
  <si>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08127</t>
  </si>
  <si>
    <t>08128</t>
  </si>
  <si>
    <t>08129</t>
  </si>
  <si>
    <t>08130</t>
  </si>
  <si>
    <t>08131</t>
  </si>
  <si>
    <t>08132</t>
  </si>
  <si>
    <t>08133</t>
  </si>
  <si>
    <t>08134</t>
  </si>
  <si>
    <t>08135</t>
  </si>
  <si>
    <t>08143</t>
  </si>
  <si>
    <t>08175</t>
  </si>
  <si>
    <t>ภูวนัย</t>
  </si>
  <si>
    <t>วงค์คำจันทร์</t>
  </si>
  <si>
    <t>08176</t>
  </si>
  <si>
    <t>08136</t>
  </si>
  <si>
    <t>08137</t>
  </si>
  <si>
    <t>08138</t>
  </si>
  <si>
    <t>08139</t>
  </si>
  <si>
    <t>08140</t>
  </si>
  <si>
    <t>08141</t>
  </si>
  <si>
    <t>08142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</si>
  <si>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</si>
  <si>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</si>
  <si>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</si>
  <si>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</si>
  <si>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</si>
  <si>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</si>
  <si>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</si>
  <si>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</si>
  <si>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08152</t>
  </si>
  <si>
    <t>08153</t>
  </si>
  <si>
    <t>08154</t>
  </si>
  <si>
    <t>08155</t>
  </si>
  <si>
    <t>08156</t>
  </si>
  <si>
    <t>08157</t>
  </si>
  <si>
    <t>08158</t>
  </si>
  <si>
    <t>08159</t>
  </si>
  <si>
    <t>08160</t>
  </si>
  <si>
    <t>08161</t>
  </si>
  <si>
    <t>08162</t>
  </si>
  <si>
    <t>08163</t>
  </si>
  <si>
    <t>08168</t>
  </si>
  <si>
    <t>08165</t>
  </si>
  <si>
    <t>08166</t>
  </si>
  <si>
    <t>08167</t>
  </si>
  <si>
    <t>08169</t>
  </si>
  <si>
    <t>08171</t>
  </si>
  <si>
    <t>08172</t>
  </si>
  <si>
    <t>08173</t>
  </si>
  <si>
    <t>08174</t>
  </si>
  <si>
    <t>08177</t>
  </si>
  <si>
    <t>ณัฐลดา</t>
  </si>
  <si>
    <t>ศรีปลอด</t>
  </si>
  <si>
    <t>อินทร์พรหม</t>
  </si>
  <si>
    <t>ชุธิพงษ์</t>
  </si>
  <si>
    <t>1869900677596</t>
  </si>
  <si>
    <t>1869900671415</t>
  </si>
  <si>
    <t>1869900664265</t>
  </si>
  <si>
    <t>1869900659806</t>
  </si>
  <si>
    <t>1408600044876</t>
  </si>
  <si>
    <t>1860401293646</t>
  </si>
  <si>
    <t>1869900677057</t>
  </si>
  <si>
    <t>1339000079956</t>
  </si>
  <si>
    <t>1869900557671</t>
  </si>
  <si>
    <t>1319800430925</t>
  </si>
  <si>
    <t>สุจิตร์ตา</t>
  </si>
  <si>
    <t>กลิ่นภิรมย์</t>
  </si>
  <si>
    <t>08178</t>
  </si>
  <si>
    <t>กลรัตน์</t>
  </si>
  <si>
    <t>สว่างฟ้า</t>
  </si>
  <si>
    <t>08179</t>
  </si>
  <si>
    <t>นักเรียนย้ายเข้า ภาคเรียนที่ 2/2563</t>
  </si>
  <si>
    <t>ม.2/2</t>
  </si>
  <si>
    <t>ม.1/1</t>
  </si>
  <si>
    <t>ม.1/2</t>
  </si>
  <si>
    <t>วันที่</t>
  </si>
  <si>
    <t>11 มิ.ย. 2563</t>
  </si>
  <si>
    <t>30 มิ.ย. 2563</t>
  </si>
  <si>
    <t>08180</t>
  </si>
  <si>
    <t>08181</t>
  </si>
  <si>
    <t>ฑิฆัมพร</t>
  </si>
  <si>
    <t>คำแหง</t>
  </si>
  <si>
    <t>2 ธ.ค. 63</t>
  </si>
  <si>
    <t>อัมรา</t>
  </si>
  <si>
    <t>ปลดทุกข์</t>
  </si>
  <si>
    <t>ม.5/2</t>
  </si>
  <si>
    <t>07676</t>
  </si>
  <si>
    <t>นักเรียนย้ายออก ภาคเรียนที่ 2/2563</t>
  </si>
  <si>
    <t>1859900351429</t>
  </si>
  <si>
    <t>08019</t>
  </si>
  <si>
    <t>8 ก.ค. 2563</t>
  </si>
  <si>
    <t>เด็กหญิง ขวัญเนตร ศูนย์ดำ</t>
  </si>
  <si>
    <t>เด็กชาย อภิธาร ทองแท่งแท้</t>
  </si>
  <si>
    <t>07949</t>
  </si>
  <si>
    <t>ม.3/2</t>
  </si>
  <si>
    <t>19 ต.ค. 2563</t>
  </si>
  <si>
    <t>นาย พนธกร สงวนสัตย์</t>
  </si>
  <si>
    <t>ม.5/1</t>
  </si>
  <si>
    <t>นาย ธวัชชัย ธรรมชาติ</t>
  </si>
  <si>
    <t>08090</t>
  </si>
  <si>
    <t>พรเทพ</t>
  </si>
  <si>
    <t>เกิดอยู่</t>
  </si>
  <si>
    <t>ม.6/1</t>
  </si>
  <si>
    <t>9 ธ.ค. 63</t>
  </si>
  <si>
    <t>08002</t>
  </si>
  <si>
    <t>อังคณา</t>
  </si>
  <si>
    <t>ศรีสุข</t>
  </si>
  <si>
    <t>08183</t>
  </si>
  <si>
    <t>นากองศรี</t>
  </si>
  <si>
    <t>ปลายตะวัน</t>
  </si>
  <si>
    <t>08184</t>
  </si>
  <si>
    <t>26 เม.ย. 64</t>
  </si>
  <si>
    <t>ม.3/3</t>
  </si>
  <si>
    <t>นักเรียนออกกลางคัน 2/2563</t>
  </si>
  <si>
    <t>ชนกันต์</t>
  </si>
  <si>
    <t>คำไมตรี</t>
  </si>
  <si>
    <t>08185</t>
  </si>
  <si>
    <t>08186</t>
  </si>
  <si>
    <t>สาโรจน์</t>
  </si>
  <si>
    <t>จันทร์พุ่ม</t>
  </si>
  <si>
    <t>นักเรียนย้ายออก ภาคเรียนที่ 1/2564</t>
  </si>
  <si>
    <t>นักเรียนย้ายเข้า ภาคเรียนที่ 1/2564</t>
  </si>
  <si>
    <t>ม.2/1</t>
  </si>
  <si>
    <t>กิตติชนม์</t>
  </si>
  <si>
    <t>ชวิน</t>
  </si>
  <si>
    <t>ณภัทร</t>
  </si>
  <si>
    <t>แน่นหนา</t>
  </si>
  <si>
    <t>ธนพงศ์พันธ์</t>
  </si>
  <si>
    <t>เถาพันธ์</t>
  </si>
  <si>
    <t>ธนภูมิ</t>
  </si>
  <si>
    <t>นุ้ยเขียว</t>
  </si>
  <si>
    <t>ธีรเดช</t>
  </si>
  <si>
    <t>หอมกลิ่น</t>
  </si>
  <si>
    <t>นฤพนธ์</t>
  </si>
  <si>
    <t>นิพัทธ์</t>
  </si>
  <si>
    <t>ภูมิภัทร</t>
  </si>
  <si>
    <t xml:space="preserve">มนตรี </t>
  </si>
  <si>
    <t>วิไลวรรณ</t>
  </si>
  <si>
    <t>ศิรวิทย์</t>
  </si>
  <si>
    <t>ม่วงไตรรัตน์</t>
  </si>
  <si>
    <t>ศุภากร</t>
  </si>
  <si>
    <t>คชเสริฐ</t>
  </si>
  <si>
    <t>อินทะวงศ์</t>
  </si>
  <si>
    <t>สุภาพ</t>
  </si>
  <si>
    <t>ศรีบุญเรือง</t>
  </si>
  <si>
    <t>สอนสุภา</t>
  </si>
  <si>
    <t>เกศกนก</t>
  </si>
  <si>
    <t>จันทร์จิราภรณ์</t>
  </si>
  <si>
    <t>ณัฐริการ์</t>
  </si>
  <si>
    <t>ณัฐวดี</t>
  </si>
  <si>
    <t>คงดำ</t>
  </si>
  <si>
    <t>ทิพยวัน</t>
  </si>
  <si>
    <t>นลินทิพย์</t>
  </si>
  <si>
    <t>ลาวิไล</t>
  </si>
  <si>
    <t>ปุญยิศา</t>
  </si>
  <si>
    <t>คงอักษร</t>
  </si>
  <si>
    <t>รุ้งนภา</t>
  </si>
  <si>
    <t>ชมเชย</t>
  </si>
  <si>
    <t xml:space="preserve">รุจิรา </t>
  </si>
  <si>
    <t>ทิพย์ปัญจะ</t>
  </si>
  <si>
    <t>หนูฤทธิ์</t>
  </si>
  <si>
    <t>สุธิตา</t>
  </si>
  <si>
    <t>ชุมวรฐายี</t>
  </si>
  <si>
    <t>กานอก</t>
  </si>
  <si>
    <t>กฤษฎี</t>
  </si>
  <si>
    <t>ณัฐกิตติ์</t>
  </si>
  <si>
    <t>บุญศิลป์</t>
  </si>
  <si>
    <t>ธนากร</t>
  </si>
  <si>
    <t>อรัญญะ</t>
  </si>
  <si>
    <t>ธรรมรักษ์</t>
  </si>
  <si>
    <t>ทองบัว</t>
  </si>
  <si>
    <t>ปิยะพงศ์</t>
  </si>
  <si>
    <t>ทรงศรี</t>
  </si>
  <si>
    <t>ปิยะวัฒน์</t>
  </si>
  <si>
    <t>ชนะรัง</t>
  </si>
  <si>
    <t>ไพรัตน์</t>
  </si>
  <si>
    <t>คำนะโส</t>
  </si>
  <si>
    <t>วันชนะ</t>
  </si>
  <si>
    <t>ดิษมหาผล</t>
  </si>
  <si>
    <t>ศรราม</t>
  </si>
  <si>
    <t xml:space="preserve">อดิศร </t>
  </si>
  <si>
    <t>บุญญากร</t>
  </si>
  <si>
    <t>อภิรัฐ</t>
  </si>
  <si>
    <t>อินทรสุวรรณ</t>
  </si>
  <si>
    <t>อภิวิชญ์</t>
  </si>
  <si>
    <t>สุวรรณเล็ก</t>
  </si>
  <si>
    <t>กัญญาภัค</t>
  </si>
  <si>
    <t>ฉุนเฉียว</t>
  </si>
  <si>
    <t>กุลธิดา</t>
  </si>
  <si>
    <t>หมู่หาญ</t>
  </si>
  <si>
    <t>กุลนิษฐ์</t>
  </si>
  <si>
    <t>จิราภัสสร</t>
  </si>
  <si>
    <t>ชยานุช</t>
  </si>
  <si>
    <t>ปะละมัดตะโก</t>
  </si>
  <si>
    <t>ชลลดา</t>
  </si>
  <si>
    <t>แกมนาค</t>
  </si>
  <si>
    <t>เก็บสมบัติ</t>
  </si>
  <si>
    <t>เรณุกา</t>
  </si>
  <si>
    <t>เกษรหอม</t>
  </si>
  <si>
    <t>วศินี</t>
  </si>
  <si>
    <t>สุภัชชา</t>
  </si>
  <si>
    <t>สังข์สะอาด</t>
  </si>
  <si>
    <t>อำอ่อน</t>
  </si>
  <si>
    <t>ไกรวิชญ์</t>
  </si>
  <si>
    <t>อินสุก</t>
  </si>
  <si>
    <t>ณัฐพล</t>
  </si>
  <si>
    <t>ธนพงษ์</t>
  </si>
  <si>
    <t>แสงแดด</t>
  </si>
  <si>
    <t>ธนพล</t>
  </si>
  <si>
    <t>กองดี</t>
  </si>
  <si>
    <t>ธนวรรษ</t>
  </si>
  <si>
    <t>ซั่วเซ่งอิ้ว</t>
  </si>
  <si>
    <t>ธีรพงษ์</t>
  </si>
  <si>
    <t>แสวงผล</t>
  </si>
  <si>
    <t>อยู่คง</t>
  </si>
  <si>
    <t>นพกร</t>
  </si>
  <si>
    <t>คลังนิมิตร</t>
  </si>
  <si>
    <t>พรมกำเหนิด</t>
  </si>
  <si>
    <t>เนตรสถิตย์</t>
  </si>
  <si>
    <t>ศุภวุฒิ</t>
  </si>
  <si>
    <t>อุดม</t>
  </si>
  <si>
    <t>กานต์รวี</t>
  </si>
  <si>
    <t>จันจิรา</t>
  </si>
  <si>
    <t>ชำนาญการ</t>
  </si>
  <si>
    <t>ศรีทับ</t>
  </si>
  <si>
    <t>โชติกานต์</t>
  </si>
  <si>
    <t>จรศรชัย</t>
  </si>
  <si>
    <t>โชษิตา</t>
  </si>
  <si>
    <t>ณัฐธิดา</t>
  </si>
  <si>
    <t>บุญสุวรรณ</t>
  </si>
  <si>
    <t>กันหญีต</t>
  </si>
  <si>
    <t>พลอยพรรณ</t>
  </si>
  <si>
    <t>ภูมิไชยา</t>
  </si>
  <si>
    <t>จรินนา</t>
  </si>
  <si>
    <t>โชคเฉลิม</t>
  </si>
  <si>
    <t>สิริกานดา</t>
  </si>
  <si>
    <t>ชูยอด</t>
  </si>
  <si>
    <t>ชนกนันท์</t>
  </si>
  <si>
    <t>นนทกะตระกูล</t>
  </si>
  <si>
    <t>วทัญญู</t>
  </si>
  <si>
    <t>ธรรมเสนา</t>
  </si>
  <si>
    <t>ภัทรธิดา</t>
  </si>
  <si>
    <t>ปัจจำหาร</t>
  </si>
  <si>
    <t>ขวัญกมล</t>
  </si>
  <si>
    <t>ซ้ายดำ</t>
  </si>
  <si>
    <t>พัชราภา</t>
  </si>
  <si>
    <t>สุขสวัสดิ์</t>
  </si>
  <si>
    <t>จันดาชาติ</t>
  </si>
  <si>
    <t>บัณฑิตา</t>
  </si>
  <si>
    <t>คงมุสิก</t>
  </si>
  <si>
    <t>กรรณิการ์</t>
  </si>
  <si>
    <t>กมลลักษณ์</t>
  </si>
  <si>
    <t>วิชญะ</t>
  </si>
  <si>
    <t>บัวทอง</t>
  </si>
  <si>
    <t>อรวรา</t>
  </si>
  <si>
    <t>จักรพงษ์</t>
  </si>
  <si>
    <t>มลมานัส</t>
  </si>
  <si>
    <t>ทิพย์พาพร</t>
  </si>
  <si>
    <t>ประเสริฐสังข์</t>
  </si>
  <si>
    <t>ธาราทิพย์</t>
  </si>
  <si>
    <t>เขียวทัพ</t>
  </si>
  <si>
    <t>นพรัตน์</t>
  </si>
  <si>
    <t>กงชัยภูมิ</t>
  </si>
  <si>
    <t>ปิยะมาส</t>
  </si>
  <si>
    <t>จีนจิ้ว</t>
  </si>
  <si>
    <t>วิภาดา</t>
  </si>
  <si>
    <t>ชาญจิตร</t>
  </si>
  <si>
    <t>ศิริธร</t>
  </si>
  <si>
    <t>เหล็กแจ้ง</t>
  </si>
  <si>
    <t>สุทธิดา</t>
  </si>
  <si>
    <t>จันทคาม</t>
  </si>
  <si>
    <t>สุภาพร</t>
  </si>
  <si>
    <t>ชัยภา</t>
  </si>
  <si>
    <t>มั่นคง</t>
  </si>
  <si>
    <t>อัฐพล</t>
  </si>
  <si>
    <t>ชูคำสงค์</t>
  </si>
  <si>
    <t>เบญจรัตน์</t>
  </si>
  <si>
    <t>ปริญ</t>
  </si>
  <si>
    <t>แดงสกล</t>
  </si>
  <si>
    <t>กิตตินันท์</t>
  </si>
  <si>
    <t>ประสม</t>
  </si>
  <si>
    <t>ธนากานต์</t>
  </si>
  <si>
    <t>กลีบเทศ</t>
  </si>
  <si>
    <t>ถิรวัฒน์</t>
  </si>
  <si>
    <t>ภูริพัฒน์</t>
  </si>
  <si>
    <t>เนตตกุล</t>
  </si>
  <si>
    <t>วงษ์ศรี</t>
  </si>
  <si>
    <t>ปาริณี</t>
  </si>
  <si>
    <t>บุญพิรุณสวัสดิ์</t>
  </si>
  <si>
    <t>ณิชนันท์</t>
  </si>
  <si>
    <t>พาไทสงค์</t>
  </si>
  <si>
    <t>จักรกฤษณ์</t>
  </si>
  <si>
    <t>นาคเพ็ชร</t>
  </si>
  <si>
    <t>ชนพัฒน์</t>
  </si>
  <si>
    <t>พูนไธสง</t>
  </si>
  <si>
    <t>นันทนะ</t>
  </si>
  <si>
    <t>ดวงเนตร</t>
  </si>
  <si>
    <t>จุไรรัตน์</t>
  </si>
  <si>
    <t>บุญจันทร์</t>
  </si>
  <si>
    <t>สมัย</t>
  </si>
  <si>
    <t>1869900577842</t>
  </si>
  <si>
    <t>07970</t>
  </si>
  <si>
    <t>1869900577834</t>
  </si>
  <si>
    <t>08077</t>
  </si>
  <si>
    <t>1869900612842</t>
  </si>
  <si>
    <t>07955</t>
  </si>
  <si>
    <t>1869900624158</t>
  </si>
  <si>
    <t>07960</t>
  </si>
  <si>
    <t>1869900594429</t>
  </si>
  <si>
    <t>07910</t>
  </si>
  <si>
    <t>07954</t>
  </si>
  <si>
    <t>1869900614021</t>
  </si>
  <si>
    <t>07956</t>
  </si>
  <si>
    <t>1869900622147</t>
  </si>
  <si>
    <t>07953</t>
  </si>
  <si>
    <t>1869900623097</t>
  </si>
  <si>
    <t>07929</t>
  </si>
  <si>
    <t>1869900601646</t>
  </si>
  <si>
    <t>07924</t>
  </si>
  <si>
    <t>1869900589409</t>
  </si>
  <si>
    <t>07918</t>
  </si>
  <si>
    <t>1869900590903</t>
  </si>
  <si>
    <t>07917</t>
  </si>
  <si>
    <t>1808200030777</t>
  </si>
  <si>
    <t>07911</t>
  </si>
  <si>
    <t>1860201169313</t>
  </si>
  <si>
    <t>07932</t>
  </si>
  <si>
    <t>1869900617542</t>
  </si>
  <si>
    <t>07916</t>
  </si>
  <si>
    <t>1869900621850</t>
  </si>
  <si>
    <t>07951</t>
  </si>
  <si>
    <t>1869900563531</t>
  </si>
  <si>
    <t>07941</t>
  </si>
  <si>
    <t>1869900598424</t>
  </si>
  <si>
    <t>07919</t>
  </si>
  <si>
    <t>1869900584989</t>
  </si>
  <si>
    <t>07925</t>
  </si>
  <si>
    <t>1869900600097</t>
  </si>
  <si>
    <t>07933</t>
  </si>
  <si>
    <t>1869900601638</t>
  </si>
  <si>
    <t>07906</t>
  </si>
  <si>
    <t>1869900622902</t>
  </si>
  <si>
    <t>07905</t>
  </si>
  <si>
    <t>1869900602774</t>
  </si>
  <si>
    <t>07944</t>
  </si>
  <si>
    <t>1869900625413</t>
  </si>
  <si>
    <t>07957</t>
  </si>
  <si>
    <t>1869200021850</t>
  </si>
  <si>
    <t>08085</t>
  </si>
  <si>
    <t>1869900594917</t>
  </si>
  <si>
    <t>07969</t>
  </si>
  <si>
    <t>07935</t>
  </si>
  <si>
    <t>1869900596928</t>
  </si>
  <si>
    <t>08187</t>
  </si>
  <si>
    <t>08188</t>
  </si>
  <si>
    <t>08189</t>
  </si>
  <si>
    <t>08190</t>
  </si>
  <si>
    <t>08191</t>
  </si>
  <si>
    <t>08192</t>
  </si>
  <si>
    <t>08193</t>
  </si>
  <si>
    <t>08194</t>
  </si>
  <si>
    <t>08195</t>
  </si>
  <si>
    <t>08196</t>
  </si>
  <si>
    <t>08197</t>
  </si>
  <si>
    <t>08198</t>
  </si>
  <si>
    <t>08199</t>
  </si>
  <si>
    <t>08200</t>
  </si>
  <si>
    <t>08201</t>
  </si>
  <si>
    <t>08202</t>
  </si>
  <si>
    <t>08203</t>
  </si>
  <si>
    <t>08204</t>
  </si>
  <si>
    <t>08205</t>
  </si>
  <si>
    <t>08206</t>
  </si>
  <si>
    <t>08207</t>
  </si>
  <si>
    <t>08208</t>
  </si>
  <si>
    <t>08209</t>
  </si>
  <si>
    <t>08210</t>
  </si>
  <si>
    <t>08211</t>
  </si>
  <si>
    <t>08212</t>
  </si>
  <si>
    <t>08213</t>
  </si>
  <si>
    <t>08214</t>
  </si>
  <si>
    <t>08215</t>
  </si>
  <si>
    <t>08216</t>
  </si>
  <si>
    <t>08217</t>
  </si>
  <si>
    <t>08218</t>
  </si>
  <si>
    <t>08228</t>
  </si>
  <si>
    <t>08238</t>
  </si>
  <si>
    <t>08248</t>
  </si>
  <si>
    <t>08258</t>
  </si>
  <si>
    <t>08268</t>
  </si>
  <si>
    <t>08278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</si>
  <si>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</si>
  <si>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</si>
  <si>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</si>
  <si>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</si>
  <si>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</si>
  <si>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</si>
  <si>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</si>
  <si>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</si>
  <si>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</si>
  <si>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</si>
  <si>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</si>
  <si>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</si>
  <si>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</si>
  <si>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</si>
  <si>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</si>
  <si>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</si>
  <si>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</si>
  <si>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08237</t>
  </si>
  <si>
    <t>08239</t>
  </si>
  <si>
    <t>08240</t>
  </si>
  <si>
    <t>08241</t>
  </si>
  <si>
    <t>08242</t>
  </si>
  <si>
    <t>08243</t>
  </si>
  <si>
    <t>08244</t>
  </si>
  <si>
    <t>08245</t>
  </si>
  <si>
    <t>08246</t>
  </si>
  <si>
    <t>08247</t>
  </si>
  <si>
    <t>08249</t>
  </si>
  <si>
    <t>08250</t>
  </si>
  <si>
    <t>08251</t>
  </si>
  <si>
    <t>08252</t>
  </si>
  <si>
    <t>08253</t>
  </si>
  <si>
    <t>08254</t>
  </si>
  <si>
    <t>08257</t>
  </si>
  <si>
    <t>08259</t>
  </si>
  <si>
    <t>08260</t>
  </si>
  <si>
    <t>08261</t>
  </si>
  <si>
    <t>08262</t>
  </si>
  <si>
    <t>08263</t>
  </si>
  <si>
    <t>08264</t>
  </si>
  <si>
    <t>08265</t>
  </si>
  <si>
    <t>08266</t>
  </si>
  <si>
    <t>08267</t>
  </si>
  <si>
    <t>08270</t>
  </si>
  <si>
    <t>08271</t>
  </si>
  <si>
    <t>08272</t>
  </si>
  <si>
    <t>08273</t>
  </si>
  <si>
    <t>08274</t>
  </si>
  <si>
    <t>08275</t>
  </si>
  <si>
    <t>08276</t>
  </si>
  <si>
    <t>08277</t>
  </si>
  <si>
    <t>08279</t>
  </si>
  <si>
    <t>08280</t>
  </si>
  <si>
    <t>08281</t>
  </si>
  <si>
    <t>08282</t>
  </si>
  <si>
    <t>08283</t>
  </si>
  <si>
    <t>08284</t>
  </si>
  <si>
    <t>08285</t>
  </si>
  <si>
    <t>พรมแสง</t>
  </si>
  <si>
    <t>ปิยะพงษ์</t>
  </si>
  <si>
    <t>08286</t>
  </si>
  <si>
    <t>จุลมั่ง</t>
  </si>
  <si>
    <t>1869900699034</t>
  </si>
  <si>
    <t>08287</t>
  </si>
  <si>
    <t>1869900712049</t>
  </si>
  <si>
    <t>1869900730616</t>
  </si>
  <si>
    <t>1869900700547</t>
  </si>
  <si>
    <t>1869900712880</t>
  </si>
  <si>
    <t>1869900732198</t>
  </si>
  <si>
    <t>1869900731965</t>
  </si>
  <si>
    <t xml:space="preserve">หัทยา </t>
  </si>
  <si>
    <t>จูงศิริ</t>
  </si>
  <si>
    <t>1869900711077</t>
  </si>
  <si>
    <t>1869900733101</t>
  </si>
  <si>
    <t>1860201176689</t>
  </si>
  <si>
    <t>1869900729987</t>
  </si>
  <si>
    <t>1860201175518</t>
  </si>
  <si>
    <t>1869900700148</t>
  </si>
  <si>
    <t>ศรกฤชภ์</t>
  </si>
  <si>
    <t>1869900703988</t>
  </si>
  <si>
    <t>1869900716401</t>
  </si>
  <si>
    <t>1869900702973</t>
  </si>
  <si>
    <t>1869200024573</t>
  </si>
  <si>
    <t>1869900730209</t>
  </si>
  <si>
    <t>1869900720246</t>
  </si>
  <si>
    <t>1869900727682</t>
  </si>
  <si>
    <t>1869900704151</t>
  </si>
  <si>
    <t>1869900732821</t>
  </si>
  <si>
    <t>1869900716028</t>
  </si>
  <si>
    <t>1869300037146</t>
  </si>
  <si>
    <t>1869900721226</t>
  </si>
  <si>
    <t>1860401301908</t>
  </si>
  <si>
    <t>1869900707525</t>
  </si>
  <si>
    <t>1869900723407</t>
  </si>
  <si>
    <t>1869900706821</t>
  </si>
  <si>
    <t>1869900699794</t>
  </si>
  <si>
    <t>1869900701764</t>
  </si>
  <si>
    <t>1368100057864</t>
  </si>
  <si>
    <t>1869900666462</t>
  </si>
  <si>
    <t>1869900710828</t>
  </si>
  <si>
    <t>1869900714629</t>
  </si>
  <si>
    <t>1869900700989</t>
  </si>
  <si>
    <t>1869900680422</t>
  </si>
  <si>
    <t>1869900718110</t>
  </si>
  <si>
    <t>1869900720271</t>
  </si>
  <si>
    <t>1770500143023</t>
  </si>
  <si>
    <t>1869900729138</t>
  </si>
  <si>
    <t>1869900707541</t>
  </si>
  <si>
    <t>บุรฉัตร</t>
  </si>
  <si>
    <t>1849902038965</t>
  </si>
  <si>
    <t>1869900689012</t>
  </si>
  <si>
    <t>1869900722044</t>
  </si>
  <si>
    <t>สายมายา</t>
  </si>
  <si>
    <t>1869900694776</t>
  </si>
  <si>
    <t>1869900725566</t>
  </si>
  <si>
    <t>1869900710232</t>
  </si>
  <si>
    <t>1869900731680</t>
  </si>
  <si>
    <t>1848500024578</t>
  </si>
  <si>
    <t>1869900718233</t>
  </si>
  <si>
    <t>1770500144054</t>
  </si>
  <si>
    <t>ปวิตรา</t>
  </si>
  <si>
    <t>1869900725558</t>
  </si>
  <si>
    <t>1869900718721</t>
  </si>
  <si>
    <t>1840701118068</t>
  </si>
  <si>
    <t>1869700005322</t>
  </si>
  <si>
    <t>ชัชวาลย์</t>
  </si>
  <si>
    <t>1869900702981</t>
  </si>
  <si>
    <t>1839902017348</t>
  </si>
  <si>
    <t>1869900674040</t>
  </si>
  <si>
    <t>1869900707495</t>
  </si>
  <si>
    <t>1809902546952</t>
  </si>
  <si>
    <t>1869900706847</t>
  </si>
  <si>
    <t>1869900692544</t>
  </si>
  <si>
    <t>1869900731981</t>
  </si>
  <si>
    <t>0086021025547</t>
  </si>
  <si>
    <t>1869900722079</t>
  </si>
  <si>
    <t>1869900729316</t>
  </si>
  <si>
    <t>1869900726538</t>
  </si>
  <si>
    <t>1869900696531</t>
  </si>
  <si>
    <t>1869900718209</t>
  </si>
  <si>
    <t>1869900701101</t>
  </si>
  <si>
    <t>1869900730250</t>
  </si>
  <si>
    <t>ชื่นจันทร์</t>
  </si>
  <si>
    <t>1219901247639</t>
  </si>
  <si>
    <t>1779900430753</t>
  </si>
  <si>
    <t>1860800107781</t>
  </si>
  <si>
    <t>1869900700032</t>
  </si>
  <si>
    <t>1869900703341</t>
  </si>
  <si>
    <t>1869900726031</t>
  </si>
  <si>
    <t>1869200024794</t>
  </si>
  <si>
    <t>1869900713355</t>
  </si>
  <si>
    <t>08289</t>
  </si>
  <si>
    <t>พีรพัฒน์</t>
  </si>
  <si>
    <t>อาจพังเทียม</t>
  </si>
  <si>
    <t>1869900600275</t>
  </si>
  <si>
    <t>07926</t>
  </si>
  <si>
    <t>สุฑาศิณี</t>
  </si>
  <si>
    <t>กาลปักษ์</t>
  </si>
  <si>
    <t>08291</t>
  </si>
  <si>
    <t>พุธิตา</t>
  </si>
  <si>
    <t>ดีทวี</t>
  </si>
  <si>
    <t>08292</t>
  </si>
  <si>
    <t>ปุณณพัฒน์</t>
  </si>
  <si>
    <t>กันฑ์แก้ว</t>
  </si>
  <si>
    <t>08293</t>
  </si>
  <si>
    <t>1869900715544</t>
  </si>
  <si>
    <t>รัชตะ</t>
  </si>
  <si>
    <t>จิตรภิรมย์</t>
  </si>
  <si>
    <t>08294</t>
  </si>
  <si>
    <t>1869900703805</t>
  </si>
  <si>
    <t>08295</t>
  </si>
  <si>
    <t>1869900612869</t>
  </si>
  <si>
    <t>อินทพางค์</t>
  </si>
  <si>
    <t>08296</t>
  </si>
  <si>
    <t>08297</t>
  </si>
  <si>
    <t>1869900596464</t>
  </si>
  <si>
    <t>วรรณทิวา</t>
  </si>
  <si>
    <t>กาลนิยม</t>
  </si>
  <si>
    <t xml:space="preserve">ประกาศผลการจัดห้องเรียน นักเรียน ชั้นม.1/1 ภาคเรียนที่ 1 ปีการศึกษา 2564   </t>
  </si>
  <si>
    <t xml:space="preserve">ประกาศผลการจัดห้องเรียน นักเรียน ชั้นม.1/2 ภาคเรียนที่ 1 ปีการศึกษา 2564   </t>
  </si>
  <si>
    <t xml:space="preserve">ประกาศผลการจัดห้องเรียน นักเรียน ชั้นม.1/3 ภาคเรียนที่ 1 ปีการศึกษา 2564    </t>
  </si>
  <si>
    <t xml:space="preserve">ประกาศผลการจัดห้องเรียน นักเรียน ชั้นม.4/1 ภาคเรียนที่ 1 ปีการศึกษา 2564    </t>
  </si>
  <si>
    <t xml:space="preserve">ประกาศผลการจัดห้องเรียน นักเรียน ชั้นม.4/2 ภาคเรียนที่ 1 ปีการศึกษา 2564    </t>
  </si>
  <si>
    <t xml:space="preserve">ผลการจัดยึดตามผลการเรียน 
</t>
  </si>
  <si>
    <t>สำหรับสายวิทยาศาสตร์-คณิตศาสตร์</t>
  </si>
  <si>
    <t>ผลการเรียน 2.75 ขึ้นไป</t>
  </si>
  <si>
    <t>แสนโกฎิ</t>
  </si>
  <si>
    <t>08300</t>
  </si>
  <si>
    <t>คล่องใจชน</t>
  </si>
  <si>
    <t>กฤตเมธ</t>
  </si>
  <si>
    <t>พรหมศรี</t>
  </si>
  <si>
    <t>08298</t>
  </si>
  <si>
    <t>08299</t>
  </si>
  <si>
    <t>08301</t>
  </si>
  <si>
    <t>เรวัตร</t>
  </si>
  <si>
    <t>ทองสุทธิ์</t>
  </si>
  <si>
    <t>08302</t>
  </si>
  <si>
    <t>วรรณนิภา</t>
  </si>
  <si>
    <t>นิ่มนวล</t>
  </si>
  <si>
    <t>1869900696078</t>
  </si>
  <si>
    <t>1869900721200</t>
  </si>
  <si>
    <t>1869900697899</t>
  </si>
  <si>
    <t>1869900599862</t>
  </si>
  <si>
    <t>1869900592752</t>
  </si>
  <si>
    <t xml:space="preserve">นาย </t>
  </si>
  <si>
    <t>ธีรพล</t>
  </si>
  <si>
    <t>เนียมภิริมย์</t>
  </si>
  <si>
    <t>08269</t>
  </si>
  <si>
    <t>พุฒินันท์</t>
  </si>
  <si>
    <t>1129901924291</t>
  </si>
  <si>
    <t>พีรพล</t>
  </si>
  <si>
    <t>เผือกเนียร</t>
  </si>
  <si>
    <t>1869900732899</t>
  </si>
  <si>
    <t>08304</t>
  </si>
  <si>
    <t>1869900686781</t>
  </si>
  <si>
    <t>ชนิกานต์</t>
  </si>
  <si>
    <t>แก้วบุตร</t>
  </si>
  <si>
    <t>ขวัญจุฑา</t>
  </si>
  <si>
    <t>กิวหลิม</t>
  </si>
  <si>
    <t>08306</t>
  </si>
  <si>
    <t>ชยานันต์</t>
  </si>
  <si>
    <t>พูลสิน</t>
  </si>
  <si>
    <t>ม.4/2</t>
  </si>
  <si>
    <t>08305</t>
  </si>
  <si>
    <t>พิชญาภา</t>
  </si>
  <si>
    <t>สิปปกร</t>
  </si>
  <si>
    <t>ภูจักหิน</t>
  </si>
  <si>
    <t>1801000147542</t>
  </si>
  <si>
    <t>ม.4/1</t>
  </si>
  <si>
    <t>07909</t>
  </si>
  <si>
    <t>08303</t>
  </si>
  <si>
    <t>08307</t>
  </si>
  <si>
    <t>1869900611331</t>
  </si>
  <si>
    <t>ณรงค์ฤทธิ์</t>
  </si>
  <si>
    <t>กลับอยู่</t>
  </si>
  <si>
    <t>นรวิชญ์</t>
  </si>
  <si>
    <t>08308</t>
  </si>
  <si>
    <t>อมรา</t>
  </si>
  <si>
    <t>กิจสุวรรณ</t>
  </si>
  <si>
    <t>1119902415684</t>
  </si>
  <si>
    <t>นักเรียนออกกลางคัน 1/2565</t>
  </si>
  <si>
    <t>สุขสำราญ</t>
  </si>
  <si>
    <t>ไรวินท์</t>
  </si>
  <si>
    <t>นักเรียนออกกลางคัน 2/2564</t>
  </si>
  <si>
    <t>แจ้งว่าลาออกแต่ยังไม่ได้ทำเรื่องลาออก</t>
  </si>
  <si>
    <t>08255</t>
  </si>
  <si>
    <t>1104400035392</t>
  </si>
  <si>
    <t>ยงยุทธ</t>
  </si>
  <si>
    <t>พรมพัตร</t>
  </si>
  <si>
    <t>08256</t>
  </si>
  <si>
    <t>1869900720441</t>
  </si>
  <si>
    <t>วีรพัทธิ์</t>
  </si>
  <si>
    <t>ส่งไชโย</t>
  </si>
  <si>
    <t>ม.1/3</t>
  </si>
  <si>
    <t>07983</t>
  </si>
  <si>
    <t>1800801470944</t>
  </si>
  <si>
    <t>จิตตา</t>
  </si>
  <si>
    <t>ม.3/1</t>
  </si>
  <si>
    <t>08017</t>
  </si>
  <si>
    <t>1869900661851</t>
  </si>
  <si>
    <t>ชวนประชุม</t>
  </si>
  <si>
    <t>ออกแล้วประสานผู้ใหญ่บ้าน</t>
  </si>
  <si>
    <t>1869900637888</t>
  </si>
  <si>
    <t>ประสานผู้ปกครองไปตามแล้วแต่ไม่มาเรียน</t>
  </si>
  <si>
    <t>08032</t>
  </si>
  <si>
    <t>1100801563043</t>
  </si>
  <si>
    <t>ดาดี</t>
  </si>
  <si>
    <t>08071</t>
  </si>
  <si>
    <t>1869900627459</t>
  </si>
  <si>
    <t>ภัทรกร</t>
  </si>
  <si>
    <t>หญีตน้อย</t>
  </si>
  <si>
    <t>07795</t>
  </si>
  <si>
    <t>1869900579501</t>
  </si>
  <si>
    <t>08065</t>
  </si>
  <si>
    <t>07744</t>
  </si>
  <si>
    <t>1869900547307</t>
  </si>
  <si>
    <t>08086</t>
  </si>
  <si>
    <t>1619900428466</t>
  </si>
  <si>
    <t>จุฬานนท์</t>
  </si>
  <si>
    <t>ม.6/2</t>
  </si>
  <si>
    <t>เลขประจำตัวประชาชน</t>
  </si>
  <si>
    <t>ชื่อ-สกุล</t>
  </si>
  <si>
    <t>ไม่มาเทอม1/2564</t>
  </si>
  <si>
    <t>ไม่มาเทอม2/2564(ป่วยซึมเศร้า)</t>
  </si>
  <si>
    <t>การลาออก</t>
  </si>
  <si>
    <t>/</t>
  </si>
  <si>
    <t>1869900600739</t>
  </si>
  <si>
    <t>1869900757000</t>
  </si>
  <si>
    <t>1869900717806</t>
  </si>
  <si>
    <t>1869900763590</t>
  </si>
  <si>
    <t>1869900753624</t>
  </si>
  <si>
    <t>1869900768354</t>
  </si>
  <si>
    <t>1869900760183</t>
  </si>
  <si>
    <t>1869900738960</t>
  </si>
  <si>
    <t>1869900745451</t>
  </si>
  <si>
    <t>1869900734654</t>
  </si>
  <si>
    <t>1869900753802</t>
  </si>
  <si>
    <t>1869900748256</t>
  </si>
  <si>
    <t>1869900761775</t>
  </si>
  <si>
    <t>1869900742606</t>
  </si>
  <si>
    <t>1869900756119</t>
  </si>
  <si>
    <t>1869900753012</t>
  </si>
  <si>
    <t>1869900758570</t>
  </si>
  <si>
    <t>1869900755759</t>
  </si>
  <si>
    <t>1438400039704</t>
  </si>
  <si>
    <t>1869900730632</t>
  </si>
  <si>
    <t>1860201178231</t>
  </si>
  <si>
    <t>1869900762429</t>
  </si>
  <si>
    <t>08400</t>
  </si>
  <si>
    <t>1369900549318</t>
  </si>
  <si>
    <t>สุนิษา</t>
  </si>
  <si>
    <t>วงษ์รัตน์</t>
  </si>
  <si>
    <t>นักเรียนย้ายเข้า 2/2564</t>
  </si>
  <si>
    <t>นักเรียนย้ายออก 2/2564</t>
  </si>
  <si>
    <t>นักเรียนย้ายเข้า 1/2565</t>
  </si>
  <si>
    <t>วันที่ย้ายเข้า</t>
  </si>
  <si>
    <t>วันที่ย้ายออก</t>
  </si>
  <si>
    <t>ระดับชั้น</t>
  </si>
  <si>
    <t>08401</t>
  </si>
  <si>
    <t>1869900648294</t>
  </si>
  <si>
    <t>1869900645546</t>
  </si>
  <si>
    <t>1909803100548</t>
  </si>
  <si>
    <t>1869900646801</t>
  </si>
  <si>
    <t>1869900654961</t>
  </si>
  <si>
    <t>1869900654260</t>
  </si>
  <si>
    <t>1869900651791</t>
  </si>
  <si>
    <t>1869900630441</t>
  </si>
  <si>
    <t>1869900647468</t>
  </si>
  <si>
    <t>1830101181656</t>
  </si>
  <si>
    <t>1869900618492</t>
  </si>
  <si>
    <t>1139700062837</t>
  </si>
  <si>
    <t>0860200000449</t>
  </si>
  <si>
    <t>1801700148274</t>
  </si>
  <si>
    <t>1869900634749</t>
  </si>
  <si>
    <t>1869900644531</t>
  </si>
  <si>
    <t>1869900639791</t>
  </si>
  <si>
    <t>1849901833621</t>
  </si>
  <si>
    <t>1749700128271</t>
  </si>
  <si>
    <t>1929901107652</t>
  </si>
  <si>
    <t>1869900633351</t>
  </si>
  <si>
    <t>1869900662556</t>
  </si>
  <si>
    <t>1869900654863</t>
  </si>
  <si>
    <t>1869900634072</t>
  </si>
  <si>
    <t>1869900652828</t>
  </si>
  <si>
    <t>1869900653379</t>
  </si>
  <si>
    <t>1869900659849</t>
  </si>
  <si>
    <t>1860201170966</t>
  </si>
  <si>
    <t>1149900972110</t>
  </si>
  <si>
    <t>1849901886733</t>
  </si>
  <si>
    <t>1119600122790</t>
  </si>
  <si>
    <t>1869900605820</t>
  </si>
  <si>
    <t>1869900637012</t>
  </si>
  <si>
    <t>1869900651155</t>
  </si>
  <si>
    <t>1869900637420</t>
  </si>
  <si>
    <t>1809902404741</t>
  </si>
  <si>
    <t>นพรุจ</t>
  </si>
  <si>
    <t>ไตรสินธ์</t>
  </si>
  <si>
    <t>นิธิวัฒน์</t>
  </si>
  <si>
    <t>ดิษฐสระ</t>
  </si>
  <si>
    <t>ปิยะศักดิ์</t>
  </si>
  <si>
    <t>ทองมาก</t>
  </si>
  <si>
    <t>พัทธนันท์</t>
  </si>
  <si>
    <t>สิรวิชญ์</t>
  </si>
  <si>
    <t>ศรีสุวรรณ์</t>
  </si>
  <si>
    <t>วรากร</t>
  </si>
  <si>
    <t>ทองภูเบศร์</t>
  </si>
  <si>
    <t>รุ่งอรุณ</t>
  </si>
  <si>
    <t>ภาพตะวัน</t>
  </si>
  <si>
    <t>สายแก้ว</t>
  </si>
  <si>
    <t>ภูสิทธิ์</t>
  </si>
  <si>
    <t>มากวันดี</t>
  </si>
  <si>
    <t>ฉัตรชฎาภรณ์</t>
  </si>
  <si>
    <t>ญาณิศา</t>
  </si>
  <si>
    <t>จีนบันทึก</t>
  </si>
  <si>
    <t>นันทกร</t>
  </si>
  <si>
    <t>ประชุมสงค์</t>
  </si>
  <si>
    <t>พัชรี</t>
  </si>
  <si>
    <t>คิรภัสสร</t>
  </si>
  <si>
    <t>หีตชะนา</t>
  </si>
  <si>
    <t>อมรรัตน์</t>
  </si>
  <si>
    <t>แก้วนอก</t>
  </si>
  <si>
    <t>เศษสิน</t>
  </si>
  <si>
    <t>ภัทรวดี</t>
  </si>
  <si>
    <t>พิทักษ์สุข</t>
  </si>
  <si>
    <t>สุชาวดี</t>
  </si>
  <si>
    <t>พงษ์จีนนา</t>
  </si>
  <si>
    <t>แย้มรส</t>
  </si>
  <si>
    <t>ไอลดา</t>
  </si>
  <si>
    <t>สุขขัง</t>
  </si>
  <si>
    <t>จุฑาทิพย์</t>
  </si>
  <si>
    <t>พรมเสนา</t>
  </si>
  <si>
    <t>รมิตา</t>
  </si>
  <si>
    <t>ศิรินทรา</t>
  </si>
  <si>
    <t>สรัญดารัตน์</t>
  </si>
  <si>
    <t>เจียมประยูร</t>
  </si>
  <si>
    <t>สุชลดา</t>
  </si>
  <si>
    <t>ลิ่มสกุล</t>
  </si>
  <si>
    <t>วรัญญา</t>
  </si>
  <si>
    <t>บุญประเสริฐ</t>
  </si>
  <si>
    <t>จันทร์จิรา</t>
  </si>
  <si>
    <t>จันทะโส</t>
  </si>
  <si>
    <t>จันทร์วิเชียร</t>
  </si>
  <si>
    <t>ปวันรัตน์</t>
  </si>
  <si>
    <t>ชุ่มชื่น</t>
  </si>
  <si>
    <t>กิ่งปริชาติ</t>
  </si>
  <si>
    <t>รอดแก้ว</t>
  </si>
  <si>
    <t>ธิติพันธ์</t>
  </si>
  <si>
    <t>ธิรายุทธิ์</t>
  </si>
  <si>
    <t>คหะวงษ์</t>
  </si>
  <si>
    <t>1869900597568</t>
  </si>
  <si>
    <t>1869900654952</t>
  </si>
  <si>
    <t>1869900633599</t>
  </si>
  <si>
    <t>1869900661762</t>
  </si>
  <si>
    <t>1119902359792</t>
  </si>
  <si>
    <t>1869900652305</t>
  </si>
  <si>
    <t>1869900600241</t>
  </si>
  <si>
    <t>1869900621965</t>
  </si>
  <si>
    <t>1869900651333</t>
  </si>
  <si>
    <t>1869900658362</t>
  </si>
  <si>
    <t>1869900626444</t>
  </si>
  <si>
    <t>1139900540562</t>
  </si>
  <si>
    <t>1869900650175</t>
  </si>
  <si>
    <t>1869900662009</t>
  </si>
  <si>
    <t>1860201172241</t>
  </si>
  <si>
    <t>1869300031482</t>
  </si>
  <si>
    <t>1869900631278</t>
  </si>
  <si>
    <t>1319901111523</t>
  </si>
  <si>
    <t>ระพีภัทร</t>
  </si>
  <si>
    <t>กรวิชญ์</t>
  </si>
  <si>
    <t>เย็นตั้ง</t>
  </si>
  <si>
    <t>รัฐพล</t>
  </si>
  <si>
    <t>วิเศษเนตร</t>
  </si>
  <si>
    <t>รุ่งโรจน์</t>
  </si>
  <si>
    <t>โนนกลาง</t>
  </si>
  <si>
    <t>สิริญาภรณ์</t>
  </si>
  <si>
    <t>ทองคำมา</t>
  </si>
  <si>
    <t>อรปรียา</t>
  </si>
  <si>
    <t>นุชยา</t>
  </si>
  <si>
    <t>สุวภา</t>
  </si>
  <si>
    <t>โวหาร</t>
  </si>
  <si>
    <t>อโนมา</t>
  </si>
  <si>
    <t>สุรามิตร</t>
  </si>
  <si>
    <t>นันชนก</t>
  </si>
  <si>
    <t>ชนกานต์</t>
  </si>
  <si>
    <t>ยอดภูบัน</t>
  </si>
  <si>
    <t>ขวัญจิรา</t>
  </si>
  <si>
    <t>ทิศคงทอง</t>
  </si>
  <si>
    <t>มลธิดา</t>
  </si>
  <si>
    <t>เจริญ</t>
  </si>
  <si>
    <t>นารีรัตน์</t>
  </si>
  <si>
    <t>หวังแก้ว</t>
  </si>
  <si>
    <t>แดงดี</t>
  </si>
  <si>
    <t>วงศ์มาลา</t>
  </si>
  <si>
    <t>ดนุสรณ์</t>
  </si>
  <si>
    <t>พัชรพล</t>
  </si>
  <si>
    <t>ปฏิแพทย์</t>
  </si>
  <si>
    <t>สโรชินี</t>
  </si>
  <si>
    <t>เจริญรอบทิศ</t>
  </si>
  <si>
    <t>กชวรรณ</t>
  </si>
  <si>
    <t>หญีตป้อม</t>
  </si>
  <si>
    <t>แย้มจงกล</t>
  </si>
  <si>
    <t>บุญญานุช</t>
  </si>
  <si>
    <t>เมืองซา</t>
  </si>
  <si>
    <t>เพชรพิรุณ</t>
  </si>
  <si>
    <t>1300101295168</t>
  </si>
  <si>
    <t>1869900639058</t>
  </si>
  <si>
    <t>1869900637853</t>
  </si>
  <si>
    <t>1869900559411</t>
  </si>
  <si>
    <t>กิตติพงศ์</t>
  </si>
  <si>
    <t>โชคชัย</t>
  </si>
  <si>
    <t>ฉายอรุณ</t>
  </si>
  <si>
    <t>ทนงศักดิ์</t>
  </si>
  <si>
    <t>สมกำลัง</t>
  </si>
  <si>
    <t>ธีรเมธ</t>
  </si>
  <si>
    <t>นราวิชญ์</t>
  </si>
  <si>
    <t>พยุงศักดิ์</t>
  </si>
  <si>
    <t>ชนิตา</t>
  </si>
  <si>
    <t>เวียนรอบทิศ</t>
  </si>
  <si>
    <t>ฐิติกา</t>
  </si>
  <si>
    <t>เผือกสม</t>
  </si>
  <si>
    <t>พรรณปพร</t>
  </si>
  <si>
    <t>พิมพ์ลภัส</t>
  </si>
  <si>
    <t>สังข์กล่ำ</t>
  </si>
  <si>
    <t>รักษาผล</t>
  </si>
  <si>
    <t>สิราวรรณ</t>
  </si>
  <si>
    <t>จันทร์ทอง</t>
  </si>
  <si>
    <t>สุนิสา</t>
  </si>
  <si>
    <t>หทัยรัตน์</t>
  </si>
  <si>
    <t>พรหมภินันท์</t>
  </si>
  <si>
    <t>อรพินท์</t>
  </si>
  <si>
    <t>เกือยรัมย์</t>
  </si>
  <si>
    <t>ตั้งผดุงเกียรติ</t>
  </si>
  <si>
    <t>อุมาพร</t>
  </si>
  <si>
    <t>ประกอบปราณ</t>
  </si>
  <si>
    <t>เอมอร</t>
  </si>
  <si>
    <t>อินคอน</t>
  </si>
  <si>
    <t>หอมลาภ</t>
  </si>
  <si>
    <t>ฐิติพงศ์</t>
  </si>
  <si>
    <t>น้อยสวัสดิ์</t>
  </si>
  <si>
    <t>ธนิสร</t>
  </si>
  <si>
    <t>สุขปัน</t>
  </si>
  <si>
    <t>ธันยากร</t>
  </si>
  <si>
    <t>ธีรภัทร</t>
  </si>
  <si>
    <t>สังข์ทอง</t>
  </si>
  <si>
    <t>พรพิพัฒน์</t>
  </si>
  <si>
    <t>นาคหญีต</t>
  </si>
  <si>
    <t>มารุตพงศ์</t>
  </si>
  <si>
    <t>แก้วเกตุ</t>
  </si>
  <si>
    <t>ศุภกานต์</t>
  </si>
  <si>
    <t>สมพงษ์</t>
  </si>
  <si>
    <t>อภินัทธ์</t>
  </si>
  <si>
    <t>บุญจำนงค์</t>
  </si>
  <si>
    <t>อัจฉริยะ</t>
  </si>
  <si>
    <t>นุ้ยน้อย</t>
  </si>
  <si>
    <t>กนกวรรณ</t>
  </si>
  <si>
    <t>วรินทรเวช</t>
  </si>
  <si>
    <t>กนธิชา</t>
  </si>
  <si>
    <t>ฐิสุดา</t>
  </si>
  <si>
    <t>เบญจพร</t>
  </si>
  <si>
    <t>เพชรน้อย</t>
  </si>
  <si>
    <t>พิมรภัทร์</t>
  </si>
  <si>
    <t>หนึ่งฤทัย</t>
  </si>
  <si>
    <t>รัตนโกสินทร์</t>
  </si>
  <si>
    <t>อรุณรัตน์</t>
  </si>
  <si>
    <t>เอื้อมพร</t>
  </si>
  <si>
    <t>คลองเงิน</t>
  </si>
  <si>
    <t>กรกนก</t>
  </si>
  <si>
    <t>แสงสุวรรณ์</t>
  </si>
  <si>
    <t>รังกลาง</t>
  </si>
  <si>
    <t>ทาวิชญ์</t>
  </si>
  <si>
    <t>ธนวัฒน์</t>
  </si>
  <si>
    <t>มีเพ็งจันทร์</t>
  </si>
  <si>
    <t>พงศ์พิสุทธิ์</t>
  </si>
  <si>
    <t>รักษาภูมิ</t>
  </si>
  <si>
    <t>พลเอก</t>
  </si>
  <si>
    <t>จันทร์ส่อง</t>
  </si>
  <si>
    <t>ภาสกร</t>
  </si>
  <si>
    <t>สุวิจักขณ์</t>
  </si>
  <si>
    <t>จิตสถาน</t>
  </si>
  <si>
    <t>อภิรักษ์</t>
  </si>
  <si>
    <t>กนกพชร</t>
  </si>
  <si>
    <t>เพ็ชรเวช</t>
  </si>
  <si>
    <t>ทาลา</t>
  </si>
  <si>
    <t>ฐาปนี</t>
  </si>
  <si>
    <t>ธิดาพร</t>
  </si>
  <si>
    <t>ปรินดา</t>
  </si>
  <si>
    <t>แจ่มพิศ</t>
  </si>
  <si>
    <t>พรชนก</t>
  </si>
  <si>
    <t>ยิ่งเชิดสุข</t>
  </si>
  <si>
    <t>เพ็ญนภา</t>
  </si>
  <si>
    <t>จุ้ยแดง</t>
  </si>
  <si>
    <t>ภาณพัฒน์</t>
  </si>
  <si>
    <t>วัชราวลี</t>
  </si>
  <si>
    <t>เผือกนุช</t>
  </si>
  <si>
    <t>ศิริพิญญา</t>
  </si>
  <si>
    <t>ทาแน่น</t>
  </si>
  <si>
    <t>สุกัญญา</t>
  </si>
  <si>
    <t>ศรีทอง</t>
  </si>
  <si>
    <t>สุธิมา</t>
  </si>
  <si>
    <t>สถาพร</t>
  </si>
  <si>
    <t>สุวรรณมณี</t>
  </si>
  <si>
    <t>ยังช่วย</t>
  </si>
  <si>
    <t>ภูริภัทร</t>
  </si>
  <si>
    <t>เมฆกระจ่าง</t>
  </si>
  <si>
    <t>1869900727909</t>
  </si>
  <si>
    <t>1869900758545</t>
  </si>
  <si>
    <t>1869900733861</t>
  </si>
  <si>
    <t>1869900766203</t>
  </si>
  <si>
    <t>1869900759908</t>
  </si>
  <si>
    <t>1869900742860</t>
  </si>
  <si>
    <t>1869900749970</t>
  </si>
  <si>
    <t>1869900751320</t>
  </si>
  <si>
    <t>1869900722567</t>
  </si>
  <si>
    <t>1869900756739</t>
  </si>
  <si>
    <t>1869900758359</t>
  </si>
  <si>
    <t>1869900741740</t>
  </si>
  <si>
    <t>1869900757689</t>
  </si>
  <si>
    <t>1869900737190</t>
  </si>
  <si>
    <t>เทพวงค์</t>
  </si>
  <si>
    <t>1869900744595</t>
  </si>
  <si>
    <t>1329901595369</t>
  </si>
  <si>
    <t>1869900732457</t>
  </si>
  <si>
    <t>1859400032928</t>
  </si>
  <si>
    <t>1869900764626</t>
  </si>
  <si>
    <t>ธนาวุธิ</t>
  </si>
  <si>
    <t>1869900766866</t>
  </si>
  <si>
    <t>1869900735847</t>
  </si>
  <si>
    <t>1869900757204</t>
  </si>
  <si>
    <t>1869900766009</t>
  </si>
  <si>
    <t>1869900761678</t>
  </si>
  <si>
    <t>1869900738421</t>
  </si>
  <si>
    <t>1869900748558</t>
  </si>
  <si>
    <t>1869900702019</t>
  </si>
  <si>
    <t>1869900759614</t>
  </si>
  <si>
    <t>1869900765517</t>
  </si>
  <si>
    <t>1860401321411</t>
  </si>
  <si>
    <t>1939800031651</t>
  </si>
  <si>
    <t>นภาวดี</t>
  </si>
  <si>
    <t>1869900763727</t>
  </si>
  <si>
    <t>นิชธาวัลย์</t>
  </si>
  <si>
    <t>1869900736673</t>
  </si>
  <si>
    <t>1869900765002</t>
  </si>
  <si>
    <t>1869900751311</t>
  </si>
  <si>
    <t>ภัทราวดี</t>
  </si>
  <si>
    <t>1869900746059</t>
  </si>
  <si>
    <t>1869900741502</t>
  </si>
  <si>
    <t>1869900762879</t>
  </si>
  <si>
    <t>1869900753799</t>
  </si>
  <si>
    <t>1869900754663</t>
  </si>
  <si>
    <t>1869900763719</t>
  </si>
  <si>
    <t>1869900765304</t>
  </si>
  <si>
    <t>1709800582136</t>
  </si>
  <si>
    <t>1869900761431</t>
  </si>
  <si>
    <t>1869900746423</t>
  </si>
  <si>
    <t>1869900762976</t>
  </si>
  <si>
    <t>ธรรมรัตน์</t>
  </si>
  <si>
    <t>ดำจีน</t>
  </si>
  <si>
    <t>08404</t>
  </si>
  <si>
    <t>1869900639678</t>
  </si>
  <si>
    <t>วรภรณ์</t>
  </si>
  <si>
    <t>คชรินทร์</t>
  </si>
  <si>
    <t>นางสาว ฑิฆัมพร คำแหง</t>
  </si>
  <si>
    <t>1869900724110</t>
  </si>
  <si>
    <t>เขมจิรา</t>
  </si>
  <si>
    <t>1869900633793</t>
  </si>
  <si>
    <t>สราวุฒิ</t>
  </si>
  <si>
    <t>อินทเยาว์</t>
  </si>
  <si>
    <t>1860700240251</t>
  </si>
  <si>
    <t>เมฆินทร์</t>
  </si>
  <si>
    <t>อักโข</t>
  </si>
  <si>
    <t>1869900633076</t>
  </si>
  <si>
    <t>1869900645821</t>
  </si>
  <si>
    <t>กานต์สินี</t>
  </si>
  <si>
    <t>1869900645139</t>
  </si>
  <si>
    <t>1860401307582</t>
  </si>
  <si>
    <t>1860401306004</t>
  </si>
  <si>
    <t>ศศิธรินทร์</t>
  </si>
  <si>
    <t>ทินนา</t>
  </si>
  <si>
    <t>1869900661673</t>
  </si>
  <si>
    <t>08408</t>
  </si>
  <si>
    <t>1209702373359</t>
  </si>
  <si>
    <t>ศศิกานต์</t>
  </si>
  <si>
    <t>บ้านดอนไทรงาม</t>
  </si>
  <si>
    <t>นักเรียนย้ายออก 1/2565</t>
  </si>
  <si>
    <t>08409</t>
  </si>
  <si>
    <t>1869900751036</t>
  </si>
  <si>
    <t>อาทิตย์</t>
  </si>
  <si>
    <t>08410</t>
  </si>
  <si>
    <t>1869900690657</t>
  </si>
  <si>
    <t>วรินทร</t>
  </si>
  <si>
    <t>ทองรักษ์</t>
  </si>
  <si>
    <t>ฉัตรดนัย</t>
  </si>
  <si>
    <t>ราชโส</t>
  </si>
  <si>
    <t>เกศินี</t>
  </si>
  <si>
    <t>หารรักษา</t>
  </si>
  <si>
    <t>08411</t>
  </si>
  <si>
    <t>1869900742171</t>
  </si>
  <si>
    <t>พงศ์ศรันย์</t>
  </si>
  <si>
    <t>ผุดวรรณา</t>
  </si>
  <si>
    <t>08412</t>
  </si>
  <si>
    <t>นิตติยา</t>
  </si>
  <si>
    <t>ชัยรัตน์</t>
  </si>
  <si>
    <t>อลงกรณ์</t>
  </si>
  <si>
    <t>ทองชุ่ม</t>
  </si>
  <si>
    <t>07915</t>
  </si>
  <si>
    <t>นักเรียนย้ายเข้า ภาคเรียนที่ 1/2565</t>
  </si>
  <si>
    <t>ม.2/3</t>
  </si>
  <si>
    <t>08413</t>
  </si>
  <si>
    <t>นันท์นภัส</t>
  </si>
  <si>
    <t>ยาดำ</t>
  </si>
  <si>
    <t>1849902141332</t>
  </si>
  <si>
    <t>1869900746997</t>
  </si>
  <si>
    <t>1869900627173</t>
  </si>
  <si>
    <t>1869900603151</t>
  </si>
  <si>
    <t>1860201168767</t>
  </si>
  <si>
    <t>1328900093075</t>
  </si>
  <si>
    <t>08414</t>
  </si>
  <si>
    <t>ปาณิสรา</t>
  </si>
  <si>
    <t>ไม่มาตั้งแต่เปิดเทอม</t>
  </si>
  <si>
    <t>ไม่มาช่วงสอบกลางภาค</t>
  </si>
  <si>
    <t>มาช่วงสัปดาห์แรกและเฉพาะช่วงสอบกลางภาค</t>
  </si>
  <si>
    <t>08415</t>
  </si>
  <si>
    <t>ธิติ</t>
  </si>
  <si>
    <t>ยอดเพชร</t>
  </si>
  <si>
    <t>กัลยาณ</t>
  </si>
  <si>
    <t>1869900763883</t>
  </si>
  <si>
    <t>08416</t>
  </si>
  <si>
    <t>สุทธิกานต์</t>
  </si>
  <si>
    <t>ศรีน้อย</t>
  </si>
  <si>
    <t>08417</t>
  </si>
  <si>
    <t>นักเรียนย้ายเข้า 2/2565</t>
  </si>
  <si>
    <t>นัฐยา</t>
  </si>
  <si>
    <t>บุญจิ๋วลาภ</t>
  </si>
  <si>
    <t>1869900594127</t>
  </si>
  <si>
    <t>08418</t>
  </si>
  <si>
    <t>ฐานันดร์</t>
  </si>
  <si>
    <t>อินทร์เพชร</t>
  </si>
  <si>
    <t>08419</t>
  </si>
  <si>
    <t>จิรายุ</t>
  </si>
  <si>
    <t>ณัฐวราสิทธานต์</t>
  </si>
  <si>
    <t>08420</t>
  </si>
  <si>
    <t>รอข้อมูลนักเรียนเพื่อเอายอดครูและติดตาม</t>
  </si>
  <si>
    <t>08421</t>
  </si>
  <si>
    <t>อนงค์นาฏ</t>
  </si>
  <si>
    <t>บ้านทรายขาว</t>
  </si>
  <si>
    <t>นักเรียนย้ายเข้าแต่ไม่มาเรียน</t>
  </si>
  <si>
    <t>นักเรียนมีแนวโน้มออกกลางคัน 2/2565</t>
  </si>
  <si>
    <t>08359</t>
  </si>
  <si>
    <t>ขาดเรียนเป็นเวลานาน</t>
  </si>
  <si>
    <t>บันทึกข้อความไปต่อกศน.</t>
  </si>
  <si>
    <t>ศรียาภัย</t>
  </si>
  <si>
    <t>08040</t>
  </si>
  <si>
    <t>ผู้ปกครองมาคุยเพื่อจะทำเรื่องย้ายไปรร.ไทยรัฐ แจ้งให้ดำเนินการปรับผลการเรียน แล้วมาเขียนคำร้อง เบื้องต้นผู้ปกครองยังไม่มา</t>
  </si>
  <si>
    <t>ประพฤติผิดระเบียบ ต้องทำเรื่องย้าย รอการติดตามปรับผลการเรียนเพื่อย้ายรร.</t>
  </si>
  <si>
    <t xml:space="preserve">แบบลงทะเบียนรับปพ.1/ปพ.2 ของนักเรียนชั้นม.3 ปีการศึกษา 2565   </t>
  </si>
  <si>
    <t xml:space="preserve">นักเรียนไม่จบการศึกษาจำนวน 3 คน </t>
  </si>
  <si>
    <t xml:space="preserve">แบบลงทะเบียนรับปพ.1/ปพ.2 ของนักเรียนชั้นม.3 ปีการศึกษา 2565 (ต่อ)   </t>
  </si>
  <si>
    <t xml:space="preserve">นักเรียนที่จบการศึกษารอบแรก จำนวน 64 คน ไม่จบการศึกษาจำนวน 3 คน </t>
  </si>
  <si>
    <t>กำลังทำเรื่องย้ายไปกศน.</t>
  </si>
  <si>
    <t>ป่วย</t>
  </si>
  <si>
    <t xml:space="preserve">แบบลงทะเบียนรับปพ.1/ปพ.2 ของนักเรียนชั้นม.6 ปีการศึกษา 2565    </t>
  </si>
  <si>
    <t xml:space="preserve">แบบลงทะเบียนรับปพ.1/ปพ.2 ของนักเรียนชั้นม.6 ปีการศึกษา 2565 (ต่อ)   </t>
  </si>
  <si>
    <t>นักเรียนที่จบการศึกษารอบแรก จำนวน 51 คน</t>
  </si>
  <si>
    <t>ติดต่อขอรับวุฒิม.3เพื่อไปสมัครสายอาชีพในปีการศึกษา 2566 เขียนใบพักการเรียน</t>
  </si>
  <si>
    <t>08422</t>
  </si>
  <si>
    <t>กัญจนากร</t>
  </si>
  <si>
    <t>พุ่มศรี</t>
  </si>
  <si>
    <t xml:space="preserve">         รายชื่อนักเรียนชั้นมัธยมศึกษาปีที่ 1/3 ปีการศึกษา 2566 ( นางวันวิสา ศรีช่วง, นางสาวชาลินี แก้วเนียม )</t>
  </si>
  <si>
    <t xml:space="preserve">                   รายชื่อนักเรียนชั้นมัธยมศึกษาปีที่ 2/3 ปีการศึกษา 2566 ( นายปรเมศ ล้อมไธสง, นางสาวนวลจันทร์ มยาเศส )       </t>
  </si>
  <si>
    <t xml:space="preserve">                   รายชื่อนักเรียนชั้นมัธยมศึกษาปีที่ 3/2 ปีการศึกษา 2566 ( นางสาวอวยพร นุ้ยสุข, นายพีรศักดิ์ ประสงค์เวช )   </t>
  </si>
  <si>
    <t xml:space="preserve">              รายชื่อนักเรียนชั้นมัธยมศึกษาปีที่ 5/2 ปีการศึกษา 2566  ( นางสมใจ  สุขวิสุทธิ์, นางสาวอนงค์นาท จิตรหาญ )   </t>
  </si>
  <si>
    <t xml:space="preserve">                   รายชื่อนักเรียนชั้นมัธยมศึกษาปีที่ 6/1 ปีการศึกษา 2566  ( นางสุทธิดา รัตนพันธ์, นางสาวศรัณยา สง่า )     </t>
  </si>
  <si>
    <t>จำนวนนักเรียน ปีการศึกษา 2566</t>
  </si>
  <si>
    <t>กัลยกร</t>
  </si>
  <si>
    <t>สอนอ่าน</t>
  </si>
  <si>
    <t>1869900613300</t>
  </si>
  <si>
    <t>สาวิณี</t>
  </si>
  <si>
    <t>พุทธคุณ</t>
  </si>
  <si>
    <t>1719900819553</t>
  </si>
  <si>
    <t xml:space="preserve">แบบลงทะเบียนประชุมผู้ปกครอง นักเรียน ชั้นม.3/3 ภาคเรียนที่ 1 ปีการศึกษา 2566    </t>
  </si>
  <si>
    <t xml:space="preserve">แบบลงทะเบียนประชุมผู้ปกครอง นักเรียน ชั้นม.3/2 ภาคเรียนที่ 1 ปีการศึกษา 2566    </t>
  </si>
  <si>
    <t xml:space="preserve">แบบลงทะเบียนประชุมผู้ปกครอง นักเรียน ชั้นม.3/1 ภาคเรียนที่ 1 ปีการศึกษา 2566    </t>
  </si>
  <si>
    <t xml:space="preserve">แบบลงทะเบียนประชุมผู้ปกครอง นักเรียน ชั้นม.1/3 ภาคเรียนที่ 1 ปีการศึกษา 2566    </t>
  </si>
  <si>
    <t xml:space="preserve">แบบลงทะเบียนประชุมผู้ปกครอง นักเรียน ชั้นม.4/1 ภาคเรียนที่ 1 ปีการศึกษา 2566    </t>
  </si>
  <si>
    <t xml:space="preserve">แบบลงทะเบียนประชุมผู้ปกครอง นักเรียน ชั้นม.4/2 ภาคเรียนที่ 1 ปีการศึกษา 2566    </t>
  </si>
  <si>
    <t xml:space="preserve">แบบลงทะเบียนประชุมผู้ปกครอง นักเรียน ชั้นม.5/1 ภาคเรียนที่ 1 ปีการศึกษา 2566    </t>
  </si>
  <si>
    <t xml:space="preserve">แบบลงทะเบียนประชุมผู้ปกครอง นักเรียน ชั้นม.5/2 ภาคเรียนที่ 1 ปีการศึกษา 2566    </t>
  </si>
  <si>
    <t xml:space="preserve">แบบลงทะเบียนประชุมผู้ปกครอง นักเรียน ชั้นม.6/1 ภาคเรียนที่ 1 ปีการศึกษา 2566    </t>
  </si>
  <si>
    <t xml:space="preserve">แบบลงทะเบียนประชุมผู้ปกครอง นักเรียน ชั้นม.6/2 ภาคเรียนที่ 1 ปีการศึกษา 2566    </t>
  </si>
  <si>
    <t xml:space="preserve">แบบลงทะเบียนประชุมผู้ปกครอง นักเรียน ชั้นม.1/1 ภาคเรียนที่ 1 ปีการศึกษา 2566    </t>
  </si>
  <si>
    <t xml:space="preserve">แบบลงทะเบียนประชุมผู้ปกครอง นักเรียน ชั้นม.1/2 ภาคเรียนที่ 1 ปีการศึกษา 2566    </t>
  </si>
  <si>
    <t>1869900777361</t>
  </si>
  <si>
    <t>1869900802544</t>
  </si>
  <si>
    <t>1860201179980</t>
  </si>
  <si>
    <t>1869900773706</t>
  </si>
  <si>
    <t>1800901417638</t>
  </si>
  <si>
    <t>1869900773021</t>
  </si>
  <si>
    <t>1869900779429</t>
  </si>
  <si>
    <t>1869900790236</t>
  </si>
  <si>
    <t>1869900792824</t>
  </si>
  <si>
    <t>1869900783094</t>
  </si>
  <si>
    <t>1869900786735</t>
  </si>
  <si>
    <t>1100704217853</t>
  </si>
  <si>
    <t>1869900771258</t>
  </si>
  <si>
    <t>1869900795629</t>
  </si>
  <si>
    <t>1101000293499</t>
  </si>
  <si>
    <t>1869900773226</t>
  </si>
  <si>
    <t>1869900792671</t>
  </si>
  <si>
    <t>1869900770413</t>
  </si>
  <si>
    <t>1869900789408</t>
  </si>
  <si>
    <t>1869900780311</t>
  </si>
  <si>
    <t>1869900803940</t>
  </si>
  <si>
    <t>1869900780664</t>
  </si>
  <si>
    <t>1869900777990</t>
  </si>
  <si>
    <t>1869900782748</t>
  </si>
  <si>
    <t>1869900792000</t>
  </si>
  <si>
    <t>1869900801297</t>
  </si>
  <si>
    <t>1869900767919</t>
  </si>
  <si>
    <t>1869900799969</t>
  </si>
  <si>
    <t>1869900775415</t>
  </si>
  <si>
    <t>1869900779666</t>
  </si>
  <si>
    <t>1869900781172</t>
  </si>
  <si>
    <t>1869900770154</t>
  </si>
  <si>
    <t>1859400035102</t>
  </si>
  <si>
    <t>1869900791640</t>
  </si>
  <si>
    <t>1869900791780</t>
  </si>
  <si>
    <t>1869900794991</t>
  </si>
  <si>
    <t>1869900775521</t>
  </si>
  <si>
    <t>1869900799594</t>
  </si>
  <si>
    <t>รัชชานนท์</t>
  </si>
  <si>
    <t>ส่งนาไผ่</t>
  </si>
  <si>
    <t>1869900783892</t>
  </si>
  <si>
    <t>เพรียว</t>
  </si>
  <si>
    <t>โชเวยัง</t>
  </si>
  <si>
    <t>G638600002979</t>
  </si>
  <si>
    <t>วันวิสา</t>
  </si>
  <si>
    <t>มนละดีแก้ว</t>
  </si>
  <si>
    <t>0086931000977</t>
  </si>
  <si>
    <t>สุรยุทธ</t>
  </si>
  <si>
    <t>1709901871958</t>
  </si>
  <si>
    <t>นภัสนันท์</t>
  </si>
  <si>
    <t>โพธิ์ทอง</t>
  </si>
  <si>
    <t>1129902236798</t>
  </si>
  <si>
    <t>พงศกร</t>
  </si>
  <si>
    <t>พรหมสุวรรณ</t>
  </si>
  <si>
    <t>1869900773412</t>
  </si>
  <si>
    <t>1869900801165</t>
  </si>
  <si>
    <t>1869900791739</t>
  </si>
  <si>
    <t>1738700104576</t>
  </si>
  <si>
    <t>1869900793219</t>
  </si>
  <si>
    <t>1769900965592</t>
  </si>
  <si>
    <t>1869900791909</t>
  </si>
  <si>
    <t>1869900803478</t>
  </si>
  <si>
    <t>1869900769555</t>
  </si>
  <si>
    <t>1869902611357</t>
  </si>
  <si>
    <t>1869900780303</t>
  </si>
  <si>
    <t>1869300042034</t>
  </si>
  <si>
    <t>1860200180112</t>
  </si>
  <si>
    <t>1869900779089</t>
  </si>
  <si>
    <t>1869900783736</t>
  </si>
  <si>
    <t>1869900776586</t>
  </si>
  <si>
    <t>1869900767684</t>
  </si>
  <si>
    <t>1869900773862</t>
  </si>
  <si>
    <t>เบญจวรรณ</t>
  </si>
  <si>
    <t>สุโพธิ์</t>
  </si>
  <si>
    <t>1869900779712</t>
  </si>
  <si>
    <t>วรภัทร</t>
  </si>
  <si>
    <t>ลือถาวร</t>
  </si>
  <si>
    <t>1104301272981</t>
  </si>
  <si>
    <t>ศศิภา</t>
  </si>
  <si>
    <t>สมยัง</t>
  </si>
  <si>
    <t>ปวีณ์กร</t>
  </si>
  <si>
    <t>แซ่เหง่า</t>
  </si>
  <si>
    <t>1869900799217</t>
  </si>
  <si>
    <t>1379700035153</t>
  </si>
  <si>
    <t>1869900670249</t>
  </si>
  <si>
    <t>1869900669861</t>
  </si>
  <si>
    <t>1869900671407</t>
  </si>
  <si>
    <t>1869900670893</t>
  </si>
  <si>
    <t>1920601340663</t>
  </si>
  <si>
    <t>1869900787324</t>
  </si>
  <si>
    <t>ปิ่นมณี</t>
  </si>
  <si>
    <t>แก้วประสาร</t>
  </si>
  <si>
    <t>พิชชานันท์</t>
  </si>
  <si>
    <t>ไทยประดิษฐ์</t>
  </si>
  <si>
    <t>ไชยภพ</t>
  </si>
  <si>
    <t>สงกรานต์</t>
  </si>
  <si>
    <t>ณัชธิชา</t>
  </si>
  <si>
    <t>ช่วยสุข</t>
  </si>
  <si>
    <t>ก้องภพ</t>
  </si>
  <si>
    <t>ปานปรีญา</t>
  </si>
  <si>
    <t>ผลาหล</t>
  </si>
  <si>
    <t>ภิญญดา</t>
  </si>
  <si>
    <t>ศุภชัยโกศล</t>
  </si>
  <si>
    <t>สิงเดชะ</t>
  </si>
  <si>
    <t>มณีรัตน์</t>
  </si>
  <si>
    <t>ฑีฆายุ</t>
  </si>
  <si>
    <t>หญีตศรีคำ</t>
  </si>
  <si>
    <t>ปิยาอร</t>
  </si>
  <si>
    <t>ไพชยนต์</t>
  </si>
  <si>
    <t>วิเชียรรัตน์</t>
  </si>
  <si>
    <t>ภาณุพงษ์</t>
  </si>
  <si>
    <t>รัชกานต์</t>
  </si>
  <si>
    <t>พรหมบังเกิด</t>
  </si>
  <si>
    <t>ดวงกมล</t>
  </si>
  <si>
    <t>จิรัชยา</t>
  </si>
  <si>
    <t>สุขจันทร์</t>
  </si>
  <si>
    <t>วณิชยา</t>
  </si>
  <si>
    <t>นาคเกิด</t>
  </si>
  <si>
    <t>บัณฑิต</t>
  </si>
  <si>
    <t>ธีรพันธ์</t>
  </si>
  <si>
    <t>ขุนแขวง</t>
  </si>
  <si>
    <t>กิ่ง</t>
  </si>
  <si>
    <t>ไชยจักร</t>
  </si>
  <si>
    <t>ธัญพิชชา</t>
  </si>
  <si>
    <t>สกุลหอม</t>
  </si>
  <si>
    <t>วรัญญู</t>
  </si>
  <si>
    <t>ศรีธารา</t>
  </si>
  <si>
    <t>ภูวดล</t>
  </si>
  <si>
    <t>ชนะชล</t>
  </si>
  <si>
    <t>กมลวรรณ</t>
  </si>
  <si>
    <t>รุจิภา</t>
  </si>
  <si>
    <t>จันทิมา</t>
  </si>
  <si>
    <t>จันทับ</t>
  </si>
  <si>
    <t>นิศาชล</t>
  </si>
  <si>
    <t>พรหมเทพ</t>
  </si>
  <si>
    <t>ฉัตรคชา</t>
  </si>
  <si>
    <t>กุสุมา</t>
  </si>
  <si>
    <t>ธมนวรรณ</t>
  </si>
  <si>
    <t>ทองจันทร์</t>
  </si>
  <si>
    <t>มณฑาทิพ</t>
  </si>
  <si>
    <t>แสงสุวรรณ</t>
  </si>
  <si>
    <t>วรรณวรารัตน์</t>
  </si>
  <si>
    <t>ชูจิตร์</t>
  </si>
  <si>
    <t>พลกฤต</t>
  </si>
  <si>
    <t>ประทุมมา</t>
  </si>
  <si>
    <t>ธนภัทร</t>
  </si>
  <si>
    <t>อัญญาณี</t>
  </si>
  <si>
    <t>ศิริจรรยา</t>
  </si>
  <si>
    <t>ทองรัศมี</t>
  </si>
  <si>
    <t>ชุตินันท์</t>
  </si>
  <si>
    <t>ขจรศักดิ์</t>
  </si>
  <si>
    <t>วันภิคต</t>
  </si>
  <si>
    <t>ปาลีนา</t>
  </si>
  <si>
    <t>วงษ์มาลา</t>
  </si>
  <si>
    <t>ย้อยไชยา</t>
  </si>
  <si>
    <t>ภาณุวิทย์</t>
  </si>
  <si>
    <t>ประภัสสร</t>
  </si>
  <si>
    <t>ตะโจคง</t>
  </si>
  <si>
    <t>ณัฐมล</t>
  </si>
  <si>
    <t>ชัยหานิตย์</t>
  </si>
  <si>
    <t>สรวิชญ์</t>
  </si>
  <si>
    <t>ยวงงาม</t>
  </si>
  <si>
    <t>สุรเดช</t>
  </si>
  <si>
    <t>ราชนิด</t>
  </si>
  <si>
    <t>โสพิศตา</t>
  </si>
  <si>
    <t>ยศพล</t>
  </si>
  <si>
    <t>จงแดง</t>
  </si>
  <si>
    <t>ณิชาพร</t>
  </si>
  <si>
    <t>นาดี</t>
  </si>
  <si>
    <t>นิสภา</t>
  </si>
  <si>
    <t>กวินเทพ</t>
  </si>
  <si>
    <t>สิงห์วิชา</t>
  </si>
  <si>
    <t>บริรักษ์</t>
  </si>
  <si>
    <t>กาลพัฒน์</t>
  </si>
  <si>
    <t>ดรุนัย</t>
  </si>
  <si>
    <t>ทองปิ่นไพร</t>
  </si>
  <si>
    <t>แพวขุนทด</t>
  </si>
  <si>
    <t>ลือสรร</t>
  </si>
  <si>
    <t>หงวนงามศรี</t>
  </si>
  <si>
    <t>ปภังกร</t>
  </si>
  <si>
    <t>สุขวิสุทธิ์</t>
  </si>
  <si>
    <t>1869900676301</t>
  </si>
  <si>
    <t>1869900692714</t>
  </si>
  <si>
    <t>1909803179535</t>
  </si>
  <si>
    <t>1869900680287</t>
  </si>
  <si>
    <t>1869900675526</t>
  </si>
  <si>
    <t>1869900681852</t>
  </si>
  <si>
    <t>1869900682735</t>
  </si>
  <si>
    <t>1869900668937</t>
  </si>
  <si>
    <t>1869900662912</t>
  </si>
  <si>
    <t>1869900674848</t>
  </si>
  <si>
    <t>1839902007512</t>
  </si>
  <si>
    <t>1869900678258</t>
  </si>
  <si>
    <t>1103704178079</t>
  </si>
  <si>
    <t>1869900689179</t>
  </si>
  <si>
    <t>1100300224891</t>
  </si>
  <si>
    <t>1869900656017</t>
  </si>
  <si>
    <t>1869900694296</t>
  </si>
  <si>
    <t>1869900674104</t>
  </si>
  <si>
    <t>1869900686153</t>
  </si>
  <si>
    <t>1869900688750</t>
  </si>
  <si>
    <t>ศรีใส</t>
  </si>
  <si>
    <t>ศุภสันฑ์</t>
  </si>
  <si>
    <t>สะท้านถิ่น</t>
  </si>
  <si>
    <t>ณัฏฐณิชา</t>
  </si>
  <si>
    <t>ธีมา</t>
  </si>
  <si>
    <t>มหาวิลัย</t>
  </si>
  <si>
    <t>วรารุตน์</t>
  </si>
  <si>
    <t>ศรีศาสนา</t>
  </si>
  <si>
    <t>จตุรงค์</t>
  </si>
  <si>
    <t>สโรชา</t>
  </si>
  <si>
    <t>ตุ้งฉาย</t>
  </si>
  <si>
    <t>อดิสร</t>
  </si>
  <si>
    <t>ขันทองชัย</t>
  </si>
  <si>
    <t>อุ้ยใจดี</t>
  </si>
  <si>
    <t>วิภาวรรณ</t>
  </si>
  <si>
    <t>อ่ำศรี</t>
  </si>
  <si>
    <t>กัณฑ์แก้ว</t>
  </si>
  <si>
    <t>ณัฐภาส</t>
  </si>
  <si>
    <t>จิรัชญา</t>
  </si>
  <si>
    <t>ผิวสุวรรณ์</t>
  </si>
  <si>
    <t>พรมนุช</t>
  </si>
  <si>
    <t>อักษ์เสน</t>
  </si>
  <si>
    <t>ธิดารัตน์</t>
  </si>
  <si>
    <t>​ม่วงศรี</t>
  </si>
  <si>
    <t>วิศรุต</t>
  </si>
  <si>
    <t>ฐิติกร</t>
  </si>
  <si>
    <t>จารุการ</t>
  </si>
  <si>
    <t>เบญจมาภรณ์</t>
  </si>
  <si>
    <t>เยาวเลิศ</t>
  </si>
  <si>
    <t>ญาติรักษ์</t>
  </si>
  <si>
    <t>รพีภัทร</t>
  </si>
  <si>
    <t>กรแก้ว</t>
  </si>
  <si>
    <t>วราเทพ</t>
  </si>
  <si>
    <t>โลพิศ</t>
  </si>
  <si>
    <t>ติดตามครั้งที่2 31 มี.ค. 2566</t>
  </si>
  <si>
    <t>ติดตามครั้งที่1 31 มี.ค. 2566</t>
  </si>
  <si>
    <t>ประสานไปกศน.</t>
  </si>
  <si>
    <t>กำลังดำเนินการจำหน่ายไปเขต</t>
  </si>
  <si>
    <t>ไปกศน.</t>
  </si>
  <si>
    <t>ลาออก/ดำเนินการจำหน่ายไปเขต</t>
  </si>
  <si>
    <t>จำหน่ายไปกศน.</t>
  </si>
  <si>
    <t>กำลังจำหน่ายไปเขต</t>
  </si>
  <si>
    <t>หมายเหตุ(ความสัมพันธ์กับนักเรียน)</t>
  </si>
  <si>
    <r>
      <t>หมายเหตุ</t>
    </r>
    <r>
      <rPr>
        <sz val="12"/>
        <rFont val="TH SarabunPSK"/>
        <family val="2"/>
      </rPr>
      <t>(ความสัมพันธ์กับนักเรียน)</t>
    </r>
  </si>
  <si>
    <t>08425</t>
  </si>
  <si>
    <t>08426</t>
  </si>
  <si>
    <t>08427</t>
  </si>
  <si>
    <t>08428</t>
  </si>
  <si>
    <t>08429</t>
  </si>
  <si>
    <t>08430</t>
  </si>
  <si>
    <t>08431</t>
  </si>
  <si>
    <t>08432</t>
  </si>
  <si>
    <t>08433</t>
  </si>
  <si>
    <t>08434</t>
  </si>
  <si>
    <t>08435</t>
  </si>
  <si>
    <t>08436</t>
  </si>
  <si>
    <t>08437</t>
  </si>
  <si>
    <t>08438</t>
  </si>
  <si>
    <t>08439</t>
  </si>
  <si>
    <t>08440</t>
  </si>
  <si>
    <t>08441</t>
  </si>
  <si>
    <t>08442</t>
  </si>
  <si>
    <t>08443</t>
  </si>
  <si>
    <t>08444</t>
  </si>
  <si>
    <t>08445</t>
  </si>
  <si>
    <t>08446</t>
  </si>
  <si>
    <t>08447</t>
  </si>
  <si>
    <t>08448</t>
  </si>
  <si>
    <t>08449</t>
  </si>
  <si>
    <t>08450</t>
  </si>
  <si>
    <t>08451</t>
  </si>
  <si>
    <t>08452</t>
  </si>
  <si>
    <t>08453</t>
  </si>
  <si>
    <t>08454</t>
  </si>
  <si>
    <t>08455</t>
  </si>
  <si>
    <t>08456</t>
  </si>
  <si>
    <t>08457</t>
  </si>
  <si>
    <t>08458</t>
  </si>
  <si>
    <t>08459</t>
  </si>
  <si>
    <t>08460</t>
  </si>
  <si>
    <t>08461</t>
  </si>
  <si>
    <t>08462</t>
  </si>
  <si>
    <t>08463</t>
  </si>
  <si>
    <t>08464</t>
  </si>
  <si>
    <t>08465</t>
  </si>
  <si>
    <t>08466</t>
  </si>
  <si>
    <t>08467</t>
  </si>
  <si>
    <t>08468</t>
  </si>
  <si>
    <t>08469</t>
  </si>
  <si>
    <t>08470</t>
  </si>
  <si>
    <t>08471</t>
  </si>
  <si>
    <t>08472</t>
  </si>
  <si>
    <t>08473</t>
  </si>
  <si>
    <t>08474</t>
  </si>
  <si>
    <t>08475</t>
  </si>
  <si>
    <t>08476</t>
  </si>
  <si>
    <t>08477</t>
  </si>
  <si>
    <t>08478</t>
  </si>
  <si>
    <t>08479</t>
  </si>
  <si>
    <t>08480</t>
  </si>
  <si>
    <t>08481</t>
  </si>
  <si>
    <t>08482</t>
  </si>
  <si>
    <t>08483</t>
  </si>
  <si>
    <t>08484</t>
  </si>
  <si>
    <t>08485</t>
  </si>
  <si>
    <t>08486</t>
  </si>
  <si>
    <t>08487</t>
  </si>
  <si>
    <t>08488</t>
  </si>
  <si>
    <t>08489</t>
  </si>
  <si>
    <t>08490</t>
  </si>
  <si>
    <t>08491</t>
  </si>
  <si>
    <t>08492</t>
  </si>
  <si>
    <t>08493</t>
  </si>
  <si>
    <t>08494</t>
  </si>
  <si>
    <t>08495</t>
  </si>
  <si>
    <t>08497</t>
  </si>
  <si>
    <t>08498</t>
  </si>
  <si>
    <t>08499</t>
  </si>
  <si>
    <t>08500</t>
  </si>
  <si>
    <t>08501</t>
  </si>
  <si>
    <t>08503</t>
  </si>
  <si>
    <t>08504</t>
  </si>
  <si>
    <t>08505</t>
  </si>
  <si>
    <t>08506</t>
  </si>
  <si>
    <t>08507</t>
  </si>
  <si>
    <t>08508</t>
  </si>
  <si>
    <t>08509</t>
  </si>
  <si>
    <t>08510</t>
  </si>
  <si>
    <t>08511</t>
  </si>
  <si>
    <t>08512</t>
  </si>
  <si>
    <t>08513</t>
  </si>
  <si>
    <t>08514</t>
  </si>
  <si>
    <t>08515</t>
  </si>
  <si>
    <t>08516</t>
  </si>
  <si>
    <t>08517</t>
  </si>
  <si>
    <t>08518</t>
  </si>
  <si>
    <t>08519</t>
  </si>
  <si>
    <t>08521</t>
  </si>
  <si>
    <t>08522</t>
  </si>
  <si>
    <t>08524</t>
  </si>
  <si>
    <t>08525</t>
  </si>
  <si>
    <t>08526</t>
  </si>
  <si>
    <t>08527</t>
  </si>
  <si>
    <t>08528</t>
  </si>
  <si>
    <t>แพรวา</t>
  </si>
  <si>
    <t>ชัยพิมพ์พา</t>
  </si>
  <si>
    <t>ตั้งชู</t>
  </si>
  <si>
    <t>08529</t>
  </si>
  <si>
    <t>1850300116668</t>
  </si>
  <si>
    <t>08530</t>
  </si>
  <si>
    <t>เกียรติศักดิ์</t>
  </si>
  <si>
    <t>1869900785585</t>
  </si>
  <si>
    <t>เรียนต่อ ปีการศึกษา 2566</t>
  </si>
  <si>
    <t>นักเรียนออกกลางคัน 2/2565</t>
  </si>
  <si>
    <t>1770600383867</t>
  </si>
  <si>
    <t>1860201173710</t>
  </si>
  <si>
    <t>เขียนไปกศน.</t>
  </si>
  <si>
    <t>08496</t>
  </si>
  <si>
    <t>1869900778953</t>
  </si>
  <si>
    <t>เพชรสินลา</t>
  </si>
  <si>
    <t>08531</t>
  </si>
  <si>
    <t>ธนาพัทธ์</t>
  </si>
  <si>
    <t>มีแสง</t>
  </si>
  <si>
    <t>08532</t>
  </si>
  <si>
    <t>ธีรยุทธ</t>
  </si>
  <si>
    <t>ธานี</t>
  </si>
  <si>
    <t>2869900046608</t>
  </si>
  <si>
    <t>ประเสริฐกุล</t>
  </si>
  <si>
    <t>1869900654588</t>
  </si>
  <si>
    <t>1139600433132</t>
  </si>
  <si>
    <t>1869900671661</t>
  </si>
  <si>
    <t>1860201174121</t>
  </si>
  <si>
    <t>1869900645392</t>
  </si>
  <si>
    <t>1869906922412</t>
  </si>
  <si>
    <t>1869900692439</t>
  </si>
  <si>
    <t>1860201172420</t>
  </si>
  <si>
    <t>พิทักษ์ชาติ</t>
  </si>
  <si>
    <t>1860201171482</t>
  </si>
  <si>
    <t>1119701185762</t>
  </si>
  <si>
    <t>1869900673931</t>
  </si>
  <si>
    <t>1869900659181</t>
  </si>
  <si>
    <t>1869900658397</t>
  </si>
  <si>
    <t>1869900687150</t>
  </si>
  <si>
    <t>1417600031714</t>
  </si>
  <si>
    <t>1869900656971</t>
  </si>
  <si>
    <t>มนัสนันท์</t>
  </si>
  <si>
    <t>แดงสวัสดิ์</t>
  </si>
  <si>
    <t>08534</t>
  </si>
  <si>
    <t>08520</t>
  </si>
  <si>
    <t>08502</t>
  </si>
  <si>
    <t xml:space="preserve">แบบลงทะเบียนประชุมผู้ปกครอง นักเรียน ชั้นม.2/1 ภาคเรียนที่ 1 ปีการศึกษา 2566   </t>
  </si>
  <si>
    <t xml:space="preserve">แบบลงทะเบียนประชุมผู้ปกครอง นักเรียน ชั้นม.2/2 ภาคเรียนที่ 1 ปีการศึกษา 2566   </t>
  </si>
  <si>
    <t xml:space="preserve">แบบลงทะเบียนประชุมผู้ปกครอง นักเรียน ชั้นม.2/3 ภาคเรียนที่ 1 ปีการศึกษา 2566    </t>
  </si>
  <si>
    <t xml:space="preserve">                   รายชื่อนักเรียนชั้นมัธยมศึกษาปีที่ 6/2 ปีการศึกษา 2566 ( นางศิริพร ยกพิทักษ์ )  </t>
  </si>
  <si>
    <t xml:space="preserve">              รายชื่อนักเรียนชั้นมัธยมศึกษาปีที่ 5/1 ปีการศึกษา 2566 ( นางสาวเยาวดี ทองมาก, นายเจริญ แก้วใจดี )    </t>
  </si>
  <si>
    <t xml:space="preserve">          รายชื่อนักเรียน  ชั้นมัธยมศึกษาปีที่ 4/1 ปีการศึกษา 2566  ( นางสาวสุภาวิณี สีหาพงษ์, จ่าอากาศโทสิงห์ศิริ รุ่งโรจน์ )   </t>
  </si>
  <si>
    <t xml:space="preserve">                   รายชื่อนักเรียนชั้นมัธยมศึกษาปีที่ 3/3 ปีการศึกษา 2566 ( นางสาวนิชวรรณ นิลสุข )       </t>
  </si>
  <si>
    <t xml:space="preserve">                   รายชื่อนักเรียนชั้นมัธยมศึกษาปีที่ 3/1 ปีการศึกษา 2566 ( นางสุดารัตน์ ขันศิลา, นางสาวดุสิดา ศรีสุวรรณ )       </t>
  </si>
  <si>
    <t xml:space="preserve">รายชื่อนักเรียนชั้นมัธยมศึกษาปีที่ 2/1 ปีการศึกษา 2566  ( นางสาววชรวรรณ อังโชติพันธุ์ )    </t>
  </si>
  <si>
    <t xml:space="preserve">         รายชื่อนักเรียนชั้นมัธยมศึกษาปีที่ 1/1 ปีการศึกษา 2566 (นางสาวสุรีรัตน์ สอนสินลา, นางสาววิภาพร ชั่งสัจจา) </t>
  </si>
  <si>
    <t>ขาวสี</t>
  </si>
  <si>
    <t xml:space="preserve">ณัฎฐนิชา </t>
  </si>
  <si>
    <t>เกตุสุริยา</t>
  </si>
  <si>
    <t>นักเรียนย้ายเข้า 1/2566</t>
  </si>
  <si>
    <t>นักเรียนย้ายออก 1/2566</t>
  </si>
  <si>
    <t>1840201320062</t>
  </si>
  <si>
    <t>08523</t>
  </si>
  <si>
    <t>ช่อผกา</t>
  </si>
  <si>
    <t>จันทรประนต</t>
  </si>
  <si>
    <t xml:space="preserve">         รายชื่อนักเรียนชั้นมัธยมศึกษาปีที่ 1/2 ปีการศึกษา 2566 ( นายภัคธรณ์ สังข์ปาน )</t>
  </si>
  <si>
    <t>08535</t>
  </si>
  <si>
    <t>1869900694008</t>
  </si>
  <si>
    <t xml:space="preserve">ชาลิษา </t>
  </si>
  <si>
    <t>สีเงินยวง</t>
  </si>
  <si>
    <t>08536</t>
  </si>
  <si>
    <t>ธรินทร์</t>
  </si>
  <si>
    <t>วงศ์อำมาตย์</t>
  </si>
  <si>
    <t>08537</t>
  </si>
  <si>
    <t>1849902157549</t>
  </si>
  <si>
    <t>ปริยนุช</t>
  </si>
  <si>
    <t>หนูกิ้มซ้าย</t>
  </si>
  <si>
    <t>08538</t>
  </si>
  <si>
    <t>เปรี้ยงกระโทก</t>
  </si>
  <si>
    <t>1869900679017</t>
  </si>
  <si>
    <t>1869900669097</t>
  </si>
  <si>
    <t>ปิยะรัตน์</t>
  </si>
  <si>
    <t>เทียมพันธ์</t>
  </si>
  <si>
    <t>กันต์กวี</t>
  </si>
  <si>
    <t>พีรภัทร์</t>
  </si>
  <si>
    <t>0086011269362</t>
  </si>
  <si>
    <t>รอไปกศน.</t>
  </si>
  <si>
    <t>นักเรียนมอบตัวแต่ไปเรียนต่อที่อื่น</t>
  </si>
  <si>
    <t>08540</t>
  </si>
  <si>
    <t>ฐิติภัทรา</t>
  </si>
  <si>
    <t>เนียมคง</t>
  </si>
  <si>
    <t>07817</t>
  </si>
  <si>
    <t>ธนวิชญ์</t>
  </si>
  <si>
    <t>1869900675577</t>
  </si>
  <si>
    <t>08539</t>
  </si>
  <si>
    <t>นักเรียนมีแนวโน้มออกกลางคัน 1/2566</t>
  </si>
  <si>
    <t>ระบบ sgs</t>
  </si>
  <si>
    <t>ระบบ DMC</t>
  </si>
  <si>
    <t>08541</t>
  </si>
  <si>
    <t>ฐิติมา</t>
  </si>
  <si>
    <t>ภมารนาค</t>
  </si>
  <si>
    <t>พัฒวิเชียร</t>
  </si>
  <si>
    <t>08542</t>
  </si>
  <si>
    <t>1869900779909</t>
  </si>
  <si>
    <t>สิริชัย</t>
  </si>
  <si>
    <t>คำบุปผา</t>
  </si>
  <si>
    <t>ธัญจิรา</t>
  </si>
  <si>
    <t>วรรณโสภณ</t>
  </si>
  <si>
    <t>1869900762801</t>
  </si>
  <si>
    <t>อุดมศักดิ์</t>
  </si>
  <si>
    <t>ผู้ปกครองมาเขียนคำร้องลาออก เนื่องจากนักเรียนมีปัญหาในการปรับตัว</t>
  </si>
  <si>
    <t>ผู้ปกครองเขียนคำร้องย้ายไปกศน.ท่าข้าม นักเรียนประกอบอาชีพ และมีอายุเกิน 15 ปี</t>
  </si>
  <si>
    <t>วีรภัทร</t>
  </si>
  <si>
    <t>1869900765347</t>
  </si>
  <si>
    <t>08544</t>
  </si>
  <si>
    <t>08545</t>
  </si>
  <si>
    <t>1859900395400</t>
  </si>
  <si>
    <t>จิราวรรณ</t>
  </si>
  <si>
    <t>กริชกุลชา</t>
  </si>
  <si>
    <t>คงเซ่ง</t>
  </si>
  <si>
    <t>ย้ายเข้า 24/10/66</t>
  </si>
  <si>
    <t>ย้ายเข้า 11/10/66</t>
  </si>
  <si>
    <t xml:space="preserve">           รายชื่อนักเรียนชั้นมัธยมศึกษาปีที่ 2/2 ปีการศึกษา 2566 ( นางสาวนวพร เพชรแหลมน้ำ )       </t>
  </si>
  <si>
    <t xml:space="preserve">            รายชื่อนักเรียน  ชั้นมัธยมศึกษาปีที่ 4/2 ปีการศึกษา 2566 ( นายอัฐพงศ์ โพธิ์น้อย )    </t>
  </si>
  <si>
    <t>ดาวประสุข</t>
  </si>
  <si>
    <t>08546</t>
  </si>
  <si>
    <t>08548</t>
  </si>
  <si>
    <t>บั้งทอง</t>
  </si>
  <si>
    <t>08547</t>
  </si>
  <si>
    <t>1770401339507</t>
  </si>
  <si>
    <t>วริศรา</t>
  </si>
  <si>
    <t>แซ่โล้ว</t>
  </si>
  <si>
    <t>ย้ายเข้า 1/11/66</t>
  </si>
  <si>
    <t>วัฒชัย</t>
  </si>
  <si>
    <t>เหมทานนท์</t>
  </si>
  <si>
    <t>อุดมศักดิ์ สมพงษ์</t>
  </si>
  <si>
    <t>ธีมา มหาวิไล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</si>
</sst>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0000"/>
    <numFmt numFmtId="188" formatCode="000000000000"/>
    <numFmt numFmtId="189" formatCode="0000000000000"/>
    <numFmt numFmtId="190" formatCode="[$-1070000]d/m/yy;@"/>
  </numFmts>
  <fonts count="42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0"/>
      <color rgb="FF696969"/>
      <name val="Tahoma"/>
      <family val="2"/>
      <scheme val="minor"/>
    </font>
    <font>
      <sz val="14"/>
      <color rgb="FFFF0000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8"/>
      <name val="Arial"/>
      <family val="2"/>
    </font>
    <font>
      <sz val="10"/>
      <name val="Arial"/>
      <family val="2"/>
    </font>
    <font>
      <sz val="14"/>
      <color theme="1"/>
      <name val="TH SarabunIT๙"/>
      <family val="2"/>
    </font>
    <font>
      <sz val="14"/>
      <color theme="1"/>
      <name val="TH SarabunIT๙"/>
      <family val="2"/>
      <charset val="222"/>
    </font>
    <font>
      <sz val="14"/>
      <name val="TH SarabunPSK"/>
      <family val="2"/>
      <charset val="222"/>
    </font>
    <font>
      <sz val="14"/>
      <color rgb="FF000000"/>
      <name val="TH SarabunPSK"/>
      <family val="2"/>
    </font>
    <font>
      <sz val="16"/>
      <color theme="1"/>
      <name val="TH SarabunIT๙"/>
      <family val="2"/>
    </font>
    <font>
      <sz val="16"/>
      <name val="Tahoma"/>
      <family val="2"/>
    </font>
    <font>
      <sz val="14"/>
      <color theme="9" tint="-0.499984740745262"/>
      <name val="TH SarabunPSK"/>
      <family val="2"/>
    </font>
    <font>
      <sz val="10"/>
      <color theme="9" tint="-0.499984740745262"/>
      <name val="TH SarabunPSK"/>
      <family val="2"/>
    </font>
    <font>
      <sz val="14"/>
      <color theme="0"/>
      <name val="TH SarabunPSK"/>
      <family val="2"/>
    </font>
    <font>
      <sz val="10"/>
      <color rgb="FFFF0000"/>
      <name val="TH SarabunPSK"/>
      <family val="2"/>
    </font>
    <font>
      <sz val="16"/>
      <color rgb="FFFF0000"/>
      <name val="TH SarabunPSK"/>
      <family val="2"/>
    </font>
    <font>
      <sz val="8"/>
      <name val="Arial"/>
      <family val="2"/>
    </font>
    <font>
      <sz val="18"/>
      <name val="Arial"/>
      <family val="2"/>
    </font>
    <font>
      <sz val="18"/>
      <color rgb="FFFF0000"/>
      <name val="TH SarabunPSK"/>
      <family val="2"/>
    </font>
    <font>
      <sz val="14"/>
      <color rgb="FF002060"/>
      <name val="TH SarabunPSK"/>
      <family val="2"/>
    </font>
    <font>
      <sz val="10"/>
      <color rgb="FF002060"/>
      <name val="Arial"/>
      <family val="2"/>
    </font>
    <font>
      <sz val="8"/>
      <name val="Arial"/>
      <family val="2"/>
    </font>
    <font>
      <sz val="16"/>
      <name val="TH SarabunPSK"/>
      <family val="2"/>
      <charset val="222"/>
    </font>
    <font>
      <sz val="14"/>
      <name val="TH SarabunIT๙"/>
      <family val="2"/>
      <charset val="222"/>
    </font>
    <font>
      <sz val="14"/>
      <color rgb="FFFF0000"/>
      <name val="TH SarabunPSK"/>
      <family val="2"/>
      <charset val="222"/>
    </font>
    <font>
      <sz val="14"/>
      <color rgb="FFFF0000"/>
      <name val="TH SarabunIT๙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rgb="FF000000"/>
      </left>
      <right style="thin">
        <color indexed="8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/>
      <right/>
      <top style="hair">
        <color indexed="8"/>
      </top>
      <bottom style="thin">
        <color rgb="FF000000"/>
      </bottom>
      <diagonal/>
    </border>
    <border>
      <left/>
      <right style="thin">
        <color indexed="64"/>
      </right>
      <top style="hair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hair">
        <color rgb="FF000000"/>
      </top>
      <bottom/>
      <diagonal/>
    </border>
    <border>
      <left style="thin">
        <color indexed="8"/>
      </left>
      <right style="thin">
        <color indexed="8"/>
      </right>
      <top style="hair">
        <color rgb="FF000000"/>
      </top>
      <bottom style="hair">
        <color rgb="FF000000"/>
      </bottom>
      <diagonal/>
    </border>
    <border>
      <left style="thin">
        <color indexed="8"/>
      </left>
      <right/>
      <top style="hair">
        <color rgb="FF000000"/>
      </top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hair">
        <color rgb="FF000000"/>
      </top>
      <bottom style="thin">
        <color rgb="FF000000"/>
      </bottom>
      <diagonal/>
    </border>
    <border>
      <left style="thin">
        <color indexed="8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rgb="FF000000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>
      <alignment vertical="top"/>
    </xf>
    <xf numFmtId="0" fontId="1" fillId="0" borderId="0"/>
  </cellStyleXfs>
  <cellXfs count="119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" fontId="2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8" xfId="0" quotePrefix="1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textRotation="90"/>
    </xf>
    <xf numFmtId="0" fontId="3" fillId="0" borderId="17" xfId="0" applyFont="1" applyBorder="1" applyAlignment="1">
      <alignment textRotation="90"/>
    </xf>
    <xf numFmtId="0" fontId="3" fillId="0" borderId="18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" fontId="2" fillId="0" borderId="0" xfId="0" quotePrefix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6" xfId="0" applyFont="1" applyBorder="1"/>
    <xf numFmtId="0" fontId="2" fillId="0" borderId="2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9" xfId="0" applyFont="1" applyBorder="1"/>
    <xf numFmtId="0" fontId="2" fillId="0" borderId="10" xfId="0" applyFont="1" applyBorder="1"/>
    <xf numFmtId="0" fontId="2" fillId="0" borderId="23" xfId="0" applyFont="1" applyBorder="1"/>
    <xf numFmtId="0" fontId="3" fillId="0" borderId="2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3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35" xfId="0" applyFont="1" applyBorder="1" applyAlignment="1">
      <alignment horizontal="left" vertical="center"/>
    </xf>
    <xf numFmtId="0" fontId="2" fillId="0" borderId="30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2" fillId="0" borderId="27" xfId="0" applyFont="1" applyBorder="1" applyAlignment="1">
      <alignment vertical="center"/>
    </xf>
    <xf numFmtId="0" fontId="3" fillId="0" borderId="2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1" fontId="2" fillId="0" borderId="3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1" fontId="2" fillId="0" borderId="37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1" fontId="2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18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1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1" fontId="2" fillId="0" borderId="41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2" fillId="0" borderId="22" xfId="0" applyFont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/>
    </xf>
    <xf numFmtId="1" fontId="2" fillId="0" borderId="2" xfId="0" quotePrefix="1" applyNumberFormat="1" applyFont="1" applyBorder="1" applyAlignment="1">
      <alignment horizontal="center" vertical="center"/>
    </xf>
    <xf numFmtId="1" fontId="2" fillId="0" borderId="2" xfId="0" quotePrefix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Continuous" vertical="center"/>
    </xf>
    <xf numFmtId="0" fontId="2" fillId="0" borderId="54" xfId="0" applyFont="1" applyBorder="1" applyAlignment="1">
      <alignment horizontal="centerContinuous" vertical="center"/>
    </xf>
    <xf numFmtId="0" fontId="2" fillId="0" borderId="55" xfId="0" applyFont="1" applyBorder="1" applyAlignment="1">
      <alignment horizontal="centerContinuous" vertical="center"/>
    </xf>
    <xf numFmtId="0" fontId="2" fillId="0" borderId="5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49" fontId="14" fillId="0" borderId="0" xfId="0" applyNumberFormat="1" applyFont="1" applyAlignment="1">
      <alignment wrapText="1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/>
    <xf numFmtId="0" fontId="2" fillId="0" borderId="8" xfId="0" applyFont="1" applyBorder="1"/>
    <xf numFmtId="49" fontId="2" fillId="0" borderId="59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/>
    </xf>
    <xf numFmtId="0" fontId="3" fillId="0" borderId="37" xfId="0" applyFont="1" applyBorder="1"/>
    <xf numFmtId="49" fontId="14" fillId="0" borderId="0" xfId="0" applyNumberFormat="1" applyFont="1" applyAlignment="1">
      <alignment horizont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readingOrder="1"/>
    </xf>
    <xf numFmtId="49" fontId="2" fillId="0" borderId="49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readingOrder="1"/>
    </xf>
    <xf numFmtId="0" fontId="10" fillId="0" borderId="11" xfId="0" applyFont="1" applyBorder="1" applyAlignment="1">
      <alignment vertical="center" readingOrder="1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10" fillId="0" borderId="8" xfId="0" applyFont="1" applyBorder="1" applyAlignment="1">
      <alignment horizontal="center" vertical="center" readingOrder="1"/>
    </xf>
    <xf numFmtId="49" fontId="2" fillId="0" borderId="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readingOrder="1"/>
    </xf>
    <xf numFmtId="49" fontId="2" fillId="0" borderId="19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1" fontId="2" fillId="0" borderId="46" xfId="0" quotePrefix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8" fillId="0" borderId="0" xfId="0" applyFont="1"/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4" fillId="0" borderId="0" xfId="0" applyNumberFormat="1" applyFont="1"/>
    <xf numFmtId="0" fontId="13" fillId="0" borderId="0" xfId="0" applyFont="1"/>
    <xf numFmtId="0" fontId="8" fillId="0" borderId="3" xfId="0" applyFont="1" applyBorder="1"/>
    <xf numFmtId="0" fontId="8" fillId="0" borderId="49" xfId="0" applyFont="1" applyBorder="1"/>
    <xf numFmtId="0" fontId="8" fillId="0" borderId="19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30" xfId="0" applyFont="1" applyBorder="1"/>
    <xf numFmtId="0" fontId="8" fillId="0" borderId="23" xfId="0" applyFont="1" applyBorder="1"/>
    <xf numFmtId="0" fontId="8" fillId="0" borderId="10" xfId="0" applyFont="1" applyBorder="1"/>
    <xf numFmtId="0" fontId="11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64" xfId="0" applyFont="1" applyBorder="1" applyAlignment="1">
      <alignment horizontal="center" vertical="center"/>
    </xf>
    <xf numFmtId="49" fontId="15" fillId="0" borderId="59" xfId="0" applyNumberFormat="1" applyFont="1" applyBorder="1" applyAlignment="1">
      <alignment horizontal="center"/>
    </xf>
    <xf numFmtId="49" fontId="15" fillId="0" borderId="11" xfId="0" applyNumberFormat="1" applyFont="1" applyBorder="1"/>
    <xf numFmtId="49" fontId="15" fillId="0" borderId="1" xfId="0" applyNumberFormat="1" applyFont="1" applyBorder="1"/>
    <xf numFmtId="49" fontId="15" fillId="0" borderId="2" xfId="0" applyNumberFormat="1" applyFont="1" applyBorder="1"/>
    <xf numFmtId="49" fontId="15" fillId="0" borderId="58" xfId="0" applyNumberFormat="1" applyFont="1" applyBorder="1" applyAlignment="1">
      <alignment horizontal="center"/>
    </xf>
    <xf numFmtId="0" fontId="15" fillId="0" borderId="68" xfId="0" applyFont="1" applyBorder="1" applyAlignment="1">
      <alignment horizontal="center" vertical="center"/>
    </xf>
    <xf numFmtId="49" fontId="15" fillId="0" borderId="69" xfId="0" applyNumberFormat="1" applyFont="1" applyBorder="1" applyAlignment="1">
      <alignment horizontal="center"/>
    </xf>
    <xf numFmtId="49" fontId="15" fillId="0" borderId="70" xfId="0" applyNumberFormat="1" applyFont="1" applyBorder="1"/>
    <xf numFmtId="49" fontId="15" fillId="0" borderId="71" xfId="0" applyNumberFormat="1" applyFont="1" applyBorder="1"/>
    <xf numFmtId="0" fontId="15" fillId="0" borderId="73" xfId="0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/>
    </xf>
    <xf numFmtId="49" fontId="15" fillId="0" borderId="75" xfId="0" applyNumberFormat="1" applyFont="1" applyBorder="1"/>
    <xf numFmtId="49" fontId="15" fillId="0" borderId="76" xfId="0" applyNumberFormat="1" applyFont="1" applyBorder="1"/>
    <xf numFmtId="49" fontId="15" fillId="0" borderId="77" xfId="0" applyNumberFormat="1" applyFont="1" applyBorder="1"/>
    <xf numFmtId="1" fontId="2" fillId="0" borderId="78" xfId="0" applyNumberFormat="1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9" xfId="0" applyFont="1" applyBorder="1"/>
    <xf numFmtId="1" fontId="2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" fillId="0" borderId="80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Border="1"/>
    <xf numFmtId="1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2" fillId="0" borderId="73" xfId="0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center" wrapText="1"/>
    </xf>
    <xf numFmtId="49" fontId="2" fillId="0" borderId="75" xfId="0" applyNumberFormat="1" applyFont="1" applyBorder="1" applyAlignment="1">
      <alignment wrapText="1"/>
    </xf>
    <xf numFmtId="49" fontId="2" fillId="0" borderId="76" xfId="0" applyNumberFormat="1" applyFont="1" applyBorder="1" applyAlignment="1">
      <alignment wrapText="1"/>
    </xf>
    <xf numFmtId="49" fontId="2" fillId="0" borderId="77" xfId="0" applyNumberFormat="1" applyFont="1" applyBorder="1" applyAlignment="1">
      <alignment wrapText="1"/>
    </xf>
    <xf numFmtId="49" fontId="2" fillId="0" borderId="84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9" fillId="0" borderId="18" xfId="0" applyNumberFormat="1" applyFont="1" applyBorder="1" applyAlignment="1">
      <alignment horizontal="center" vertical="center" readingOrder="1"/>
    </xf>
    <xf numFmtId="49" fontId="2" fillId="0" borderId="2" xfId="0" quotePrefix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49" fontId="8" fillId="0" borderId="1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6" xfId="0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17" fillId="0" borderId="3" xfId="0" applyFont="1" applyBorder="1" applyAlignment="1">
      <alignment vertical="top" readingOrder="1"/>
    </xf>
    <xf numFmtId="0" fontId="17" fillId="0" borderId="49" xfId="0" applyFont="1" applyBorder="1" applyAlignment="1">
      <alignment vertical="top" wrapText="1" readingOrder="1"/>
    </xf>
    <xf numFmtId="0" fontId="17" fillId="0" borderId="19" xfId="0" applyFont="1" applyBorder="1" applyAlignment="1">
      <alignment vertical="top" wrapText="1" readingOrder="1"/>
    </xf>
    <xf numFmtId="49" fontId="8" fillId="0" borderId="1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 readingOrder="1"/>
    </xf>
    <xf numFmtId="1" fontId="2" fillId="0" borderId="7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79" xfId="0" applyFont="1" applyBorder="1"/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 readingOrder="1"/>
    </xf>
    <xf numFmtId="0" fontId="2" fillId="0" borderId="77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 readingOrder="1"/>
    </xf>
    <xf numFmtId="49" fontId="9" fillId="0" borderId="89" xfId="0" applyNumberFormat="1" applyFont="1" applyBorder="1" applyAlignment="1">
      <alignment horizontal="center" vertical="center" readingOrder="1"/>
    </xf>
    <xf numFmtId="49" fontId="9" fillId="0" borderId="59" xfId="0" applyNumberFormat="1" applyFont="1" applyBorder="1" applyAlignment="1">
      <alignment horizontal="center" vertical="center" readingOrder="1"/>
    </xf>
    <xf numFmtId="49" fontId="9" fillId="0" borderId="84" xfId="0" applyNumberFormat="1" applyFont="1" applyBorder="1" applyAlignment="1">
      <alignment horizontal="center" vertical="center" readingOrder="1"/>
    </xf>
    <xf numFmtId="49" fontId="2" fillId="0" borderId="23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0" fontId="9" fillId="0" borderId="91" xfId="0" applyFont="1" applyBorder="1" applyAlignment="1">
      <alignment vertical="center" readingOrder="1"/>
    </xf>
    <xf numFmtId="49" fontId="2" fillId="0" borderId="92" xfId="0" applyNumberFormat="1" applyFont="1" applyBorder="1" applyAlignment="1">
      <alignment vertical="center" wrapText="1"/>
    </xf>
    <xf numFmtId="49" fontId="2" fillId="0" borderId="93" xfId="0" applyNumberFormat="1" applyFont="1" applyBorder="1" applyAlignment="1">
      <alignment vertical="center" wrapText="1"/>
    </xf>
    <xf numFmtId="0" fontId="9" fillId="0" borderId="94" xfId="0" applyFont="1" applyBorder="1" applyAlignment="1">
      <alignment vertical="center" readingOrder="1"/>
    </xf>
    <xf numFmtId="49" fontId="2" fillId="0" borderId="95" xfId="0" applyNumberFormat="1" applyFont="1" applyBorder="1" applyAlignment="1">
      <alignment vertical="center" wrapText="1"/>
    </xf>
    <xf numFmtId="49" fontId="2" fillId="0" borderId="96" xfId="0" applyNumberFormat="1" applyFont="1" applyBorder="1" applyAlignment="1">
      <alignment vertical="center" wrapText="1"/>
    </xf>
    <xf numFmtId="0" fontId="9" fillId="0" borderId="30" xfId="0" applyFont="1" applyBorder="1" applyAlignment="1">
      <alignment vertical="center" readingOrder="1"/>
    </xf>
    <xf numFmtId="0" fontId="2" fillId="0" borderId="11" xfId="0" applyFont="1" applyBorder="1" applyAlignment="1">
      <alignment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readingOrder="1"/>
    </xf>
    <xf numFmtId="0" fontId="2" fillId="0" borderId="108" xfId="0" applyFont="1" applyBorder="1" applyAlignment="1">
      <alignment horizontal="center" vertical="center"/>
    </xf>
    <xf numFmtId="49" fontId="2" fillId="0" borderId="109" xfId="0" applyNumberFormat="1" applyFont="1" applyBorder="1" applyAlignment="1">
      <alignment vertical="center"/>
    </xf>
    <xf numFmtId="49" fontId="9" fillId="0" borderId="110" xfId="0" applyNumberFormat="1" applyFont="1" applyBorder="1" applyAlignment="1">
      <alignment horizontal="center" vertical="center" readingOrder="1"/>
    </xf>
    <xf numFmtId="49" fontId="2" fillId="0" borderId="11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1" fontId="2" fillId="0" borderId="110" xfId="0" applyNumberFormat="1" applyFont="1" applyBorder="1" applyAlignment="1">
      <alignment horizontal="center" vertical="center"/>
    </xf>
    <xf numFmtId="0" fontId="3" fillId="0" borderId="110" xfId="0" applyFont="1" applyBorder="1" applyAlignment="1">
      <alignment vertical="center"/>
    </xf>
    <xf numFmtId="0" fontId="13" fillId="0" borderId="0" xfId="0" applyFont="1" applyAlignment="1">
      <alignment horizontal="center"/>
    </xf>
    <xf numFmtId="15" fontId="8" fillId="0" borderId="8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" fillId="0" borderId="106" xfId="0" applyFont="1" applyBorder="1" applyAlignment="1">
      <alignment vertical="center" readingOrder="1"/>
    </xf>
    <xf numFmtId="49" fontId="2" fillId="0" borderId="107" xfId="0" applyNumberFormat="1" applyFont="1" applyBorder="1" applyAlignment="1">
      <alignment vertical="center" wrapText="1"/>
    </xf>
    <xf numFmtId="49" fontId="2" fillId="0" borderId="105" xfId="0" applyNumberFormat="1" applyFont="1" applyBorder="1" applyAlignment="1">
      <alignment vertical="center" wrapText="1"/>
    </xf>
    <xf numFmtId="49" fontId="2" fillId="0" borderId="105" xfId="0" applyNumberFormat="1" applyFont="1" applyBorder="1" applyAlignment="1">
      <alignment horizontal="center" vertical="center"/>
    </xf>
    <xf numFmtId="49" fontId="9" fillId="0" borderId="104" xfId="0" applyNumberFormat="1" applyFont="1" applyBorder="1" applyAlignment="1">
      <alignment horizontal="center" vertical="center" readingOrder="1"/>
    </xf>
    <xf numFmtId="49" fontId="17" fillId="0" borderId="18" xfId="0" applyNumberFormat="1" applyFont="1" applyBorder="1" applyAlignment="1">
      <alignment horizontal="center" vertical="top" wrapText="1" readingOrder="1"/>
    </xf>
    <xf numFmtId="49" fontId="2" fillId="0" borderId="0" xfId="0" applyNumberFormat="1" applyFont="1" applyAlignment="1">
      <alignment horizontal="center"/>
    </xf>
    <xf numFmtId="49" fontId="2" fillId="0" borderId="104" xfId="0" applyNumberFormat="1" applyFont="1" applyBorder="1" applyAlignment="1">
      <alignment horizontal="center"/>
    </xf>
    <xf numFmtId="0" fontId="2" fillId="0" borderId="110" xfId="0" applyFont="1" applyBorder="1" applyAlignment="1">
      <alignment horizontal="center" vertical="center"/>
    </xf>
    <xf numFmtId="0" fontId="2" fillId="0" borderId="112" xfId="0" applyFont="1" applyBorder="1" applyAlignment="1">
      <alignment horizontal="left"/>
    </xf>
    <xf numFmtId="0" fontId="2" fillId="0" borderId="113" xfId="0" applyFont="1" applyBorder="1"/>
    <xf numFmtId="0" fontId="2" fillId="0" borderId="111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10" xfId="0" applyFont="1" applyBorder="1"/>
    <xf numFmtId="0" fontId="2" fillId="0" borderId="106" xfId="0" applyFont="1" applyBorder="1" applyAlignment="1">
      <alignment horizontal="left"/>
    </xf>
    <xf numFmtId="0" fontId="2" fillId="0" borderId="107" xfId="0" applyFont="1" applyBorder="1"/>
    <xf numFmtId="0" fontId="2" fillId="0" borderId="105" xfId="0" applyFont="1" applyBorder="1"/>
    <xf numFmtId="0" fontId="3" fillId="0" borderId="104" xfId="0" applyFont="1" applyBorder="1"/>
    <xf numFmtId="0" fontId="3" fillId="0" borderId="107" xfId="0" applyFont="1" applyBorder="1"/>
    <xf numFmtId="0" fontId="3" fillId="0" borderId="105" xfId="0" applyFont="1" applyBorder="1"/>
    <xf numFmtId="49" fontId="9" fillId="0" borderId="0" xfId="0" applyNumberFormat="1" applyFont="1" applyAlignment="1">
      <alignment horizontal="center" vertical="center" readingOrder="1"/>
    </xf>
    <xf numFmtId="49" fontId="2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readingOrder="1"/>
    </xf>
    <xf numFmtId="0" fontId="2" fillId="0" borderId="0" xfId="0" applyFont="1" applyAlignment="1">
      <alignment vertical="center" readingOrder="1"/>
    </xf>
    <xf numFmtId="49" fontId="2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readingOrder="1"/>
    </xf>
    <xf numFmtId="0" fontId="2" fillId="0" borderId="21" xfId="0" applyFont="1" applyBorder="1" applyAlignment="1">
      <alignment horizontal="center"/>
    </xf>
    <xf numFmtId="0" fontId="2" fillId="0" borderId="113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3" fillId="0" borderId="104" xfId="0" applyFont="1" applyBorder="1" applyAlignment="1">
      <alignment vertical="center"/>
    </xf>
    <xf numFmtId="0" fontId="3" fillId="0" borderId="105" xfId="0" applyFont="1" applyBorder="1" applyAlignment="1">
      <alignment vertical="center"/>
    </xf>
    <xf numFmtId="0" fontId="15" fillId="0" borderId="11" xfId="0" applyFont="1" applyBorder="1" applyAlignment="1">
      <alignment vertical="center" readingOrder="1"/>
    </xf>
    <xf numFmtId="49" fontId="15" fillId="0" borderId="1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/>
    </xf>
    <xf numFmtId="1" fontId="2" fillId="0" borderId="104" xfId="0" applyNumberFormat="1" applyFont="1" applyBorder="1" applyAlignment="1">
      <alignment horizontal="center" vertical="center"/>
    </xf>
    <xf numFmtId="49" fontId="2" fillId="0" borderId="104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 readingOrder="1"/>
    </xf>
    <xf numFmtId="0" fontId="2" fillId="0" borderId="2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114" xfId="0" applyFont="1" applyBorder="1" applyAlignment="1">
      <alignment horizontal="center" vertical="center"/>
    </xf>
    <xf numFmtId="0" fontId="9" fillId="0" borderId="112" xfId="0" applyFont="1" applyBorder="1" applyAlignment="1">
      <alignment vertical="center" readingOrder="1"/>
    </xf>
    <xf numFmtId="0" fontId="3" fillId="0" borderId="110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 readingOrder="1"/>
    </xf>
    <xf numFmtId="0" fontId="2" fillId="0" borderId="115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 readingOrder="1"/>
    </xf>
    <xf numFmtId="0" fontId="9" fillId="0" borderId="117" xfId="0" applyFont="1" applyBorder="1" applyAlignment="1">
      <alignment vertical="center" readingOrder="1"/>
    </xf>
    <xf numFmtId="0" fontId="2" fillId="0" borderId="118" xfId="0" applyFont="1" applyBorder="1" applyAlignment="1">
      <alignment vertical="center"/>
    </xf>
    <xf numFmtId="0" fontId="2" fillId="0" borderId="119" xfId="0" applyFont="1" applyBorder="1" applyAlignment="1">
      <alignment vertical="center"/>
    </xf>
    <xf numFmtId="1" fontId="2" fillId="0" borderId="116" xfId="0" applyNumberFormat="1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6" xfId="0" applyFont="1" applyBorder="1"/>
    <xf numFmtId="0" fontId="9" fillId="0" borderId="92" xfId="0" applyFont="1" applyBorder="1" applyAlignment="1">
      <alignment vertical="center" readingOrder="1"/>
    </xf>
    <xf numFmtId="0" fontId="9" fillId="0" borderId="93" xfId="0" applyFont="1" applyBorder="1" applyAlignment="1">
      <alignment vertical="center" readingOrder="1"/>
    </xf>
    <xf numFmtId="0" fontId="9" fillId="0" borderId="95" xfId="0" applyFont="1" applyBorder="1" applyAlignment="1">
      <alignment vertical="center" readingOrder="1"/>
    </xf>
    <xf numFmtId="0" fontId="9" fillId="0" borderId="96" xfId="0" applyFont="1" applyBorder="1" applyAlignment="1">
      <alignment vertical="center" readingOrder="1"/>
    </xf>
    <xf numFmtId="0" fontId="9" fillId="0" borderId="113" xfId="0" applyFont="1" applyBorder="1" applyAlignment="1">
      <alignment vertical="center" readingOrder="1"/>
    </xf>
    <xf numFmtId="49" fontId="9" fillId="0" borderId="120" xfId="0" applyNumberFormat="1" applyFont="1" applyBorder="1" applyAlignment="1">
      <alignment horizontal="center" vertical="center" readingOrder="1"/>
    </xf>
    <xf numFmtId="49" fontId="9" fillId="0" borderId="86" xfId="0" applyNumberFormat="1" applyFont="1" applyBorder="1" applyAlignment="1">
      <alignment horizontal="center" vertical="center" readingOrder="1"/>
    </xf>
    <xf numFmtId="0" fontId="9" fillId="0" borderId="122" xfId="0" applyFont="1" applyBorder="1" applyAlignment="1">
      <alignment horizontal="center" vertical="center" readingOrder="1"/>
    </xf>
    <xf numFmtId="49" fontId="9" fillId="0" borderId="6" xfId="0" applyNumberFormat="1" applyFont="1" applyBorder="1" applyAlignment="1">
      <alignment horizontal="center" vertical="center" readingOrder="1"/>
    </xf>
    <xf numFmtId="0" fontId="9" fillId="0" borderId="7" xfId="0" applyFont="1" applyBorder="1" applyAlignment="1">
      <alignment vertical="center" readingOrder="1"/>
    </xf>
    <xf numFmtId="49" fontId="2" fillId="0" borderId="6" xfId="0" applyNumberFormat="1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readingOrder="1"/>
    </xf>
    <xf numFmtId="0" fontId="2" fillId="0" borderId="92" xfId="0" applyFont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0" borderId="95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49" fontId="2" fillId="0" borderId="120" xfId="0" applyNumberFormat="1" applyFont="1" applyBorder="1" applyAlignment="1">
      <alignment horizontal="center" vertical="center"/>
    </xf>
    <xf numFmtId="49" fontId="2" fillId="0" borderId="8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4" fillId="0" borderId="0" xfId="0" applyFont="1" applyAlignment="1">
      <alignment wrapText="1"/>
    </xf>
    <xf numFmtId="49" fontId="2" fillId="0" borderId="89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readingOrder="1"/>
    </xf>
    <xf numFmtId="1" fontId="2" fillId="0" borderId="107" xfId="0" applyNumberFormat="1" applyFont="1" applyBorder="1" applyAlignment="1">
      <alignment horizontal="center" vertical="center"/>
    </xf>
    <xf numFmtId="0" fontId="2" fillId="0" borderId="104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1" fontId="2" fillId="0" borderId="113" xfId="0" applyNumberFormat="1" applyFont="1" applyBorder="1" applyAlignment="1">
      <alignment horizontal="center" vertical="center"/>
    </xf>
    <xf numFmtId="0" fontId="8" fillId="0" borderId="104" xfId="0" applyFont="1" applyBorder="1" applyAlignment="1">
      <alignment horizontal="center"/>
    </xf>
    <xf numFmtId="0" fontId="8" fillId="0" borderId="106" xfId="0" applyFont="1" applyBorder="1"/>
    <xf numFmtId="0" fontId="8" fillId="0" borderId="107" xfId="0" applyFont="1" applyBorder="1"/>
    <xf numFmtId="0" fontId="8" fillId="0" borderId="105" xfId="0" applyFont="1" applyBorder="1"/>
    <xf numFmtId="0" fontId="8" fillId="0" borderId="11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123" xfId="0" applyFont="1" applyBorder="1"/>
    <xf numFmtId="0" fontId="8" fillId="0" borderId="26" xfId="0" applyFont="1" applyBorder="1"/>
    <xf numFmtId="0" fontId="8" fillId="0" borderId="124" xfId="0" applyFont="1" applyBorder="1"/>
    <xf numFmtId="0" fontId="8" fillId="0" borderId="103" xfId="0" applyFont="1" applyBorder="1"/>
    <xf numFmtId="0" fontId="0" fillId="0" borderId="8" xfId="0" applyBorder="1"/>
    <xf numFmtId="0" fontId="0" fillId="0" borderId="104" xfId="0" applyBorder="1"/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110" xfId="0" applyNumberFormat="1" applyFont="1" applyBorder="1" applyAlignment="1">
      <alignment horizontal="center"/>
    </xf>
    <xf numFmtId="15" fontId="8" fillId="0" borderId="110" xfId="0" applyNumberFormat="1" applyFont="1" applyBorder="1" applyAlignment="1">
      <alignment horizontal="center"/>
    </xf>
    <xf numFmtId="0" fontId="8" fillId="0" borderId="124" xfId="0" applyFont="1" applyBorder="1" applyAlignment="1">
      <alignment horizontal="center"/>
    </xf>
    <xf numFmtId="0" fontId="8" fillId="0" borderId="123" xfId="0" applyFont="1" applyBorder="1" applyAlignment="1">
      <alignment horizontal="center"/>
    </xf>
    <xf numFmtId="0" fontId="20" fillId="0" borderId="0" xfId="0" applyFont="1"/>
    <xf numFmtId="0" fontId="9" fillId="0" borderId="106" xfId="0" applyFont="1" applyBorder="1" applyAlignment="1">
      <alignment vertical="center" readingOrder="1"/>
    </xf>
    <xf numFmtId="49" fontId="2" fillId="0" borderId="107" xfId="0" applyNumberFormat="1" applyFont="1" applyBorder="1" applyAlignment="1">
      <alignment vertical="center"/>
    </xf>
    <xf numFmtId="49" fontId="2" fillId="0" borderId="105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49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11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1" fillId="0" borderId="111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49" fontId="2" fillId="0" borderId="103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readingOrder="1"/>
    </xf>
    <xf numFmtId="49" fontId="2" fillId="0" borderId="12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readingOrder="1"/>
    </xf>
    <xf numFmtId="0" fontId="9" fillId="0" borderId="125" xfId="0" applyFont="1" applyBorder="1" applyAlignment="1">
      <alignment horizontal="center" vertical="center" readingOrder="1"/>
    </xf>
    <xf numFmtId="0" fontId="2" fillId="0" borderId="3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03" xfId="0" applyFont="1" applyBorder="1"/>
    <xf numFmtId="0" fontId="9" fillId="0" borderId="3" xfId="0" applyFont="1" applyBorder="1" applyAlignment="1">
      <alignment horizontal="center" vertical="center" readingOrder="1"/>
    </xf>
    <xf numFmtId="0" fontId="9" fillId="0" borderId="49" xfId="0" applyFont="1" applyBorder="1" applyAlignment="1">
      <alignment horizontal="center" vertical="center" readingOrder="1"/>
    </xf>
    <xf numFmtId="0" fontId="9" fillId="0" borderId="19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9" fillId="0" borderId="103" xfId="0" applyFont="1" applyBorder="1" applyAlignment="1">
      <alignment horizontal="center" vertical="center" readingOrder="1"/>
    </xf>
    <xf numFmtId="0" fontId="9" fillId="0" borderId="2" xfId="0" applyFont="1" applyBorder="1" applyAlignment="1">
      <alignment horizontal="center" vertical="center" readingOrder="1"/>
    </xf>
    <xf numFmtId="0" fontId="9" fillId="0" borderId="117" xfId="0" applyFont="1" applyBorder="1" applyAlignment="1">
      <alignment horizontal="center" vertical="center" readingOrder="1"/>
    </xf>
    <xf numFmtId="0" fontId="9" fillId="0" borderId="118" xfId="0" applyFont="1" applyBorder="1" applyAlignment="1">
      <alignment horizontal="center" vertical="center" readingOrder="1"/>
    </xf>
    <xf numFmtId="0" fontId="9" fillId="0" borderId="119" xfId="0" applyFont="1" applyBorder="1" applyAlignment="1">
      <alignment horizontal="center" vertical="center" readingOrder="1"/>
    </xf>
    <xf numFmtId="0" fontId="2" fillId="0" borderId="8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49" fontId="2" fillId="0" borderId="103" xfId="0" applyNumberFormat="1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3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left" vertical="center"/>
    </xf>
    <xf numFmtId="0" fontId="2" fillId="0" borderId="107" xfId="0" applyFont="1" applyBorder="1" applyAlignment="1">
      <alignment horizontal="left" vertical="center" wrapText="1"/>
    </xf>
    <xf numFmtId="0" fontId="2" fillId="0" borderId="105" xfId="0" applyFont="1" applyBorder="1" applyAlignment="1">
      <alignment horizontal="left" vertical="center"/>
    </xf>
    <xf numFmtId="0" fontId="2" fillId="0" borderId="127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49" fontId="2" fillId="0" borderId="131" xfId="0" applyNumberFormat="1" applyFont="1" applyBorder="1" applyAlignment="1">
      <alignment horizontal="center" vertical="center"/>
    </xf>
    <xf numFmtId="49" fontId="2" fillId="0" borderId="132" xfId="0" applyNumberFormat="1" applyFont="1" applyBorder="1" applyAlignment="1">
      <alignment horizontal="center" vertical="center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2" fillId="0" borderId="136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readingOrder="1"/>
    </xf>
    <xf numFmtId="49" fontId="9" fillId="0" borderId="3" xfId="0" applyNumberFormat="1" applyFont="1" applyBorder="1" applyAlignment="1">
      <alignment vertical="center" readingOrder="1"/>
    </xf>
    <xf numFmtId="49" fontId="9" fillId="0" borderId="49" xfId="0" applyNumberFormat="1" applyFont="1" applyBorder="1" applyAlignment="1">
      <alignment vertical="center" readingOrder="1"/>
    </xf>
    <xf numFmtId="49" fontId="9" fillId="0" borderId="11" xfId="0" applyNumberFormat="1" applyFont="1" applyBorder="1" applyAlignment="1">
      <alignment vertical="center" readingOrder="1"/>
    </xf>
    <xf numFmtId="49" fontId="9" fillId="0" borderId="103" xfId="0" applyNumberFormat="1" applyFont="1" applyBorder="1" applyAlignment="1">
      <alignment vertical="center" readingOrder="1"/>
    </xf>
    <xf numFmtId="0" fontId="2" fillId="0" borderId="116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137" xfId="0" applyNumberFormat="1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 vertical="center" readingOrder="1"/>
    </xf>
    <xf numFmtId="0" fontId="9" fillId="0" borderId="138" xfId="0" applyFont="1" applyBorder="1" applyAlignment="1">
      <alignment vertical="center" readingOrder="1"/>
    </xf>
    <xf numFmtId="49" fontId="2" fillId="0" borderId="139" xfId="0" applyNumberFormat="1" applyFont="1" applyBorder="1" applyAlignment="1">
      <alignment vertical="center" wrapText="1"/>
    </xf>
    <xf numFmtId="49" fontId="2" fillId="0" borderId="140" xfId="0" applyNumberFormat="1" applyFont="1" applyBorder="1" applyAlignment="1">
      <alignment vertical="center" wrapText="1"/>
    </xf>
    <xf numFmtId="1" fontId="2" fillId="0" borderId="142" xfId="0" applyNumberFormat="1" applyFont="1" applyBorder="1" applyAlignment="1">
      <alignment horizontal="center" vertical="center"/>
    </xf>
    <xf numFmtId="0" fontId="3" fillId="0" borderId="142" xfId="0" applyFont="1" applyBorder="1" applyAlignment="1">
      <alignment horizontal="center" vertical="center"/>
    </xf>
    <xf numFmtId="0" fontId="3" fillId="0" borderId="142" xfId="0" applyFont="1" applyBorder="1"/>
    <xf numFmtId="0" fontId="3" fillId="0" borderId="104" xfId="0" applyFont="1" applyBorder="1" applyAlignment="1">
      <alignment horizontal="center" vertical="center"/>
    </xf>
    <xf numFmtId="49" fontId="2" fillId="0" borderId="110" xfId="0" applyNumberFormat="1" applyFont="1" applyBorder="1" applyAlignment="1">
      <alignment horizontal="center"/>
    </xf>
    <xf numFmtId="49" fontId="2" fillId="0" borderId="113" xfId="0" applyNumberFormat="1" applyFont="1" applyBorder="1" applyAlignment="1">
      <alignment horizontal="center" vertical="center"/>
    </xf>
    <xf numFmtId="49" fontId="2" fillId="0" borderId="66" xfId="0" applyNumberFormat="1" applyFont="1" applyBorder="1" applyAlignment="1">
      <alignment vertical="center" wrapText="1"/>
    </xf>
    <xf numFmtId="0" fontId="2" fillId="0" borderId="66" xfId="0" applyFont="1" applyBorder="1" applyAlignment="1">
      <alignment horizontal="center" vertical="center"/>
    </xf>
    <xf numFmtId="49" fontId="9" fillId="0" borderId="66" xfId="0" applyNumberFormat="1" applyFont="1" applyBorder="1" applyAlignment="1">
      <alignment horizontal="center" vertical="center" readingOrder="1"/>
    </xf>
    <xf numFmtId="0" fontId="9" fillId="0" borderId="66" xfId="0" applyFont="1" applyBorder="1" applyAlignment="1">
      <alignment vertical="center" readingOrder="1"/>
    </xf>
    <xf numFmtId="1" fontId="2" fillId="0" borderId="66" xfId="0" applyNumberFormat="1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6" xfId="0" applyFont="1" applyBorder="1"/>
    <xf numFmtId="0" fontId="2" fillId="0" borderId="143" xfId="0" applyFont="1" applyBorder="1" applyAlignment="1">
      <alignment horizontal="center" vertical="center"/>
    </xf>
    <xf numFmtId="49" fontId="2" fillId="0" borderId="144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/>
    </xf>
    <xf numFmtId="49" fontId="2" fillId="0" borderId="14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" fontId="2" fillId="0" borderId="103" xfId="0" quotePrefix="1" applyNumberFormat="1" applyFont="1" applyBorder="1" applyAlignment="1">
      <alignment horizontal="center" vertical="center"/>
    </xf>
    <xf numFmtId="15" fontId="20" fillId="0" borderId="8" xfId="0" applyNumberFormat="1" applyFont="1" applyBorder="1"/>
    <xf numFmtId="0" fontId="3" fillId="0" borderId="106" xfId="0" applyFont="1" applyBorder="1"/>
    <xf numFmtId="0" fontId="2" fillId="0" borderId="147" xfId="0" applyFont="1" applyBorder="1" applyAlignment="1">
      <alignment horizontal="center" vertical="center"/>
    </xf>
    <xf numFmtId="0" fontId="2" fillId="0" borderId="112" xfId="0" applyFont="1" applyBorder="1" applyAlignment="1">
      <alignment horizontal="left" vertical="center"/>
    </xf>
    <xf numFmtId="0" fontId="2" fillId="0" borderId="148" xfId="0" applyFont="1" applyBorder="1" applyAlignment="1">
      <alignment horizontal="center" vertical="center"/>
    </xf>
    <xf numFmtId="0" fontId="2" fillId="0" borderId="135" xfId="0" applyFont="1" applyBorder="1" applyAlignment="1">
      <alignment vertical="center"/>
    </xf>
    <xf numFmtId="0" fontId="2" fillId="0" borderId="136" xfId="0" applyFont="1" applyBorder="1" applyAlignment="1">
      <alignment vertical="center"/>
    </xf>
    <xf numFmtId="1" fontId="2" fillId="0" borderId="6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49" fontId="2" fillId="0" borderId="10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29" xfId="0" applyNumberFormat="1" applyFont="1" applyBorder="1" applyAlignment="1">
      <alignment vertical="center"/>
    </xf>
    <xf numFmtId="49" fontId="2" fillId="0" borderId="130" xfId="0" applyNumberFormat="1" applyFont="1" applyBorder="1" applyAlignment="1">
      <alignment horizontal="center" vertical="center"/>
    </xf>
    <xf numFmtId="49" fontId="2" fillId="0" borderId="147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vertical="center"/>
    </xf>
    <xf numFmtId="49" fontId="2" fillId="0" borderId="113" xfId="0" applyNumberFormat="1" applyFont="1" applyBorder="1" applyAlignment="1">
      <alignment vertical="center"/>
    </xf>
    <xf numFmtId="49" fontId="2" fillId="0" borderId="148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vertical="center"/>
    </xf>
    <xf numFmtId="49" fontId="2" fillId="0" borderId="136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0" borderId="130" xfId="0" applyFont="1" applyBorder="1"/>
    <xf numFmtId="0" fontId="3" fillId="0" borderId="20" xfId="0" applyFont="1" applyBorder="1" applyAlignment="1">
      <alignment horizontal="center" vertical="center"/>
    </xf>
    <xf numFmtId="0" fontId="3" fillId="0" borderId="148" xfId="0" applyFont="1" applyBorder="1"/>
    <xf numFmtId="0" fontId="3" fillId="0" borderId="148" xfId="0" applyFont="1" applyBorder="1" applyAlignment="1">
      <alignment vertical="center"/>
    </xf>
    <xf numFmtId="0" fontId="3" fillId="0" borderId="136" xfId="0" applyFont="1" applyBorder="1" applyAlignment="1">
      <alignment vertical="center"/>
    </xf>
    <xf numFmtId="49" fontId="2" fillId="0" borderId="111" xfId="0" applyNumberFormat="1" applyFont="1" applyBorder="1" applyAlignment="1">
      <alignment vertical="center"/>
    </xf>
    <xf numFmtId="0" fontId="3" fillId="0" borderId="147" xfId="0" applyFont="1" applyBorder="1"/>
    <xf numFmtId="49" fontId="8" fillId="0" borderId="16" xfId="0" applyNumberFormat="1" applyFont="1" applyBorder="1" applyAlignment="1">
      <alignment horizontal="center" vertical="center"/>
    </xf>
    <xf numFmtId="49" fontId="8" fillId="0" borderId="16" xfId="0" quotePrefix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center" vertical="center" readingOrder="1"/>
    </xf>
    <xf numFmtId="49" fontId="2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 readingOrder="1"/>
    </xf>
    <xf numFmtId="0" fontId="2" fillId="0" borderId="16" xfId="0" applyFont="1" applyBorder="1" applyAlignment="1">
      <alignment vertical="center" readingOrder="1"/>
    </xf>
    <xf numFmtId="49" fontId="2" fillId="0" borderId="16" xfId="0" applyNumberFormat="1" applyFont="1" applyBorder="1" applyAlignment="1">
      <alignment vertical="center" wrapText="1"/>
    </xf>
    <xf numFmtId="0" fontId="9" fillId="0" borderId="16" xfId="0" applyFont="1" applyBorder="1" applyAlignment="1">
      <alignment vertical="center" readingOrder="1"/>
    </xf>
    <xf numFmtId="0" fontId="9" fillId="0" borderId="16" xfId="0" applyFont="1" applyBorder="1" applyAlignment="1">
      <alignment horizontal="center" vertical="center" readingOrder="1"/>
    </xf>
    <xf numFmtId="1" fontId="2" fillId="0" borderId="16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9" fontId="2" fillId="0" borderId="16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49" fontId="2" fillId="0" borderId="110" xfId="0" applyNumberFormat="1" applyFont="1" applyBorder="1" applyAlignment="1">
      <alignment horizontal="center" vertical="center"/>
    </xf>
    <xf numFmtId="0" fontId="3" fillId="0" borderId="154" xfId="0" applyFont="1" applyBorder="1"/>
    <xf numFmtId="0" fontId="2" fillId="0" borderId="153" xfId="0" applyFont="1" applyBorder="1" applyAlignment="1">
      <alignment vertical="center"/>
    </xf>
    <xf numFmtId="49" fontId="2" fillId="0" borderId="153" xfId="0" applyNumberFormat="1" applyFont="1" applyBorder="1" applyAlignment="1">
      <alignment vertical="center"/>
    </xf>
    <xf numFmtId="49" fontId="2" fillId="0" borderId="8" xfId="0" quotePrefix="1" applyNumberFormat="1" applyFont="1" applyBorder="1" applyAlignment="1">
      <alignment horizontal="center" vertical="center"/>
    </xf>
    <xf numFmtId="15" fontId="8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9" fillId="0" borderId="0" xfId="0" applyFont="1" applyAlignment="1">
      <alignment horizontal="center" vertical="center" readingOrder="1"/>
    </xf>
    <xf numFmtId="49" fontId="2" fillId="0" borderId="0" xfId="0" quotePrefix="1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11" xfId="0" applyFont="1" applyBorder="1" applyAlignment="1">
      <alignment horizontal="center" vertical="center"/>
    </xf>
    <xf numFmtId="49" fontId="2" fillId="0" borderId="158" xfId="0" applyNumberFormat="1" applyFont="1" applyBorder="1" applyAlignment="1">
      <alignment horizontal="center" vertical="center"/>
    </xf>
    <xf numFmtId="49" fontId="2" fillId="0" borderId="154" xfId="0" applyNumberFormat="1" applyFont="1" applyBorder="1" applyAlignment="1">
      <alignment horizontal="center" vertical="center"/>
    </xf>
    <xf numFmtId="0" fontId="2" fillId="0" borderId="159" xfId="0" applyFont="1" applyBorder="1" applyAlignment="1">
      <alignment horizontal="left" vertical="center"/>
    </xf>
    <xf numFmtId="0" fontId="2" fillId="0" borderId="154" xfId="0" applyFont="1" applyBorder="1" applyAlignment="1">
      <alignment vertical="center"/>
    </xf>
    <xf numFmtId="0" fontId="3" fillId="0" borderId="160" xfId="0" applyFont="1" applyBorder="1"/>
    <xf numFmtId="0" fontId="3" fillId="0" borderId="158" xfId="0" applyFont="1" applyBorder="1"/>
    <xf numFmtId="0" fontId="3" fillId="0" borderId="160" xfId="0" applyFont="1" applyBorder="1" applyAlignment="1">
      <alignment vertical="center"/>
    </xf>
    <xf numFmtId="0" fontId="3" fillId="0" borderId="158" xfId="0" applyFont="1" applyBorder="1" applyAlignment="1">
      <alignment vertical="center"/>
    </xf>
    <xf numFmtId="49" fontId="2" fillId="0" borderId="103" xfId="0" quotePrefix="1" applyNumberFormat="1" applyFont="1" applyBorder="1" applyAlignment="1">
      <alignment horizontal="center" vertical="center"/>
    </xf>
    <xf numFmtId="49" fontId="2" fillId="0" borderId="8" xfId="0" quotePrefix="1" applyNumberFormat="1" applyFont="1" applyBorder="1" applyAlignment="1">
      <alignment horizontal="center" vertical="center" wrapText="1"/>
    </xf>
    <xf numFmtId="187" fontId="2" fillId="0" borderId="151" xfId="0" applyNumberFormat="1" applyFont="1" applyBorder="1" applyAlignment="1">
      <alignment horizontal="center" vertical="center"/>
    </xf>
    <xf numFmtId="187" fontId="9" fillId="0" borderId="6" xfId="0" applyNumberFormat="1" applyFont="1" applyBorder="1" applyAlignment="1">
      <alignment horizontal="center" vertical="center" readingOrder="1"/>
    </xf>
    <xf numFmtId="187" fontId="9" fillId="0" borderId="2" xfId="0" applyNumberFormat="1" applyFont="1" applyBorder="1" applyAlignment="1">
      <alignment horizontal="center" vertical="center" readingOrder="1"/>
    </xf>
    <xf numFmtId="187" fontId="2" fillId="0" borderId="2" xfId="0" applyNumberFormat="1" applyFont="1" applyBorder="1" applyAlignment="1">
      <alignment horizontal="center" vertical="center"/>
    </xf>
    <xf numFmtId="187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41" xfId="0" applyFont="1" applyBorder="1" applyAlignment="1">
      <alignment horizontal="left" vertical="center"/>
    </xf>
    <xf numFmtId="49" fontId="2" fillId="0" borderId="41" xfId="0" applyNumberFormat="1" applyFont="1" applyBorder="1" applyAlignment="1">
      <alignment vertical="center"/>
    </xf>
    <xf numFmtId="1" fontId="2" fillId="0" borderId="130" xfId="0" quotePrefix="1" applyNumberFormat="1" applyFont="1" applyBorder="1" applyAlignment="1">
      <alignment horizontal="center" vertical="center"/>
    </xf>
    <xf numFmtId="0" fontId="2" fillId="0" borderId="134" xfId="0" applyFont="1" applyBorder="1" applyAlignment="1">
      <alignment horizontal="left" vertical="center"/>
    </xf>
    <xf numFmtId="187" fontId="9" fillId="0" borderId="8" xfId="0" applyNumberFormat="1" applyFont="1" applyBorder="1" applyAlignment="1">
      <alignment horizontal="center" vertical="center" readingOrder="1"/>
    </xf>
    <xf numFmtId="187" fontId="2" fillId="0" borderId="8" xfId="0" applyNumberFormat="1" applyFont="1" applyBorder="1" applyAlignment="1">
      <alignment horizontal="center" vertical="center"/>
    </xf>
    <xf numFmtId="187" fontId="2" fillId="0" borderId="40" xfId="0" applyNumberFormat="1" applyFont="1" applyBorder="1" applyAlignment="1">
      <alignment horizontal="center" vertical="center"/>
    </xf>
    <xf numFmtId="187" fontId="9" fillId="0" borderId="18" xfId="0" applyNumberFormat="1" applyFont="1" applyBorder="1" applyAlignment="1">
      <alignment horizontal="center" vertical="center" readingOrder="1"/>
    </xf>
    <xf numFmtId="49" fontId="2" fillId="0" borderId="161" xfId="0" applyNumberFormat="1" applyFont="1" applyBorder="1" applyAlignment="1">
      <alignment horizontal="center" vertical="center"/>
    </xf>
    <xf numFmtId="0" fontId="2" fillId="0" borderId="162" xfId="0" applyFont="1" applyBorder="1" applyAlignment="1">
      <alignment horizontal="left" vertical="center"/>
    </xf>
    <xf numFmtId="0" fontId="3" fillId="0" borderId="47" xfId="0" applyFont="1" applyBorder="1"/>
    <xf numFmtId="0" fontId="3" fillId="0" borderId="156" xfId="0" applyFont="1" applyBorder="1"/>
    <xf numFmtId="0" fontId="3" fillId="0" borderId="161" xfId="0" applyFont="1" applyBorder="1"/>
    <xf numFmtId="0" fontId="3" fillId="0" borderId="47" xfId="0" applyFont="1" applyBorder="1" applyAlignment="1">
      <alignment vertical="center"/>
    </xf>
    <xf numFmtId="0" fontId="3" fillId="0" borderId="161" xfId="0" applyFont="1" applyBorder="1" applyAlignment="1">
      <alignment vertical="center"/>
    </xf>
    <xf numFmtId="0" fontId="3" fillId="0" borderId="135" xfId="0" applyFont="1" applyBorder="1" applyAlignment="1">
      <alignment vertical="center"/>
    </xf>
    <xf numFmtId="0" fontId="2" fillId="0" borderId="136" xfId="0" applyFont="1" applyBorder="1" applyAlignment="1">
      <alignment horizontal="center" vertical="center"/>
    </xf>
    <xf numFmtId="0" fontId="2" fillId="0" borderId="163" xfId="0" applyFont="1" applyBorder="1" applyAlignment="1">
      <alignment horizontal="center" vertical="center"/>
    </xf>
    <xf numFmtId="0" fontId="2" fillId="0" borderId="158" xfId="0" applyFont="1" applyBorder="1" applyAlignment="1">
      <alignment vertical="center"/>
    </xf>
    <xf numFmtId="187" fontId="9" fillId="0" borderId="136" xfId="0" applyNumberFormat="1" applyFont="1" applyBorder="1" applyAlignment="1">
      <alignment horizontal="center" vertical="center" readingOrder="1"/>
    </xf>
    <xf numFmtId="187" fontId="2" fillId="0" borderId="161" xfId="0" applyNumberFormat="1" applyFont="1" applyBorder="1" applyAlignment="1">
      <alignment horizontal="center" vertical="center"/>
    </xf>
    <xf numFmtId="49" fontId="2" fillId="0" borderId="156" xfId="0" quotePrefix="1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/>
    </xf>
    <xf numFmtId="187" fontId="2" fillId="0" borderId="130" xfId="0" applyNumberFormat="1" applyFont="1" applyBorder="1" applyAlignment="1">
      <alignment horizontal="center" vertical="center"/>
    </xf>
    <xf numFmtId="187" fontId="2" fillId="0" borderId="152" xfId="0" applyNumberFormat="1" applyFont="1" applyBorder="1" applyAlignment="1">
      <alignment horizontal="center" vertical="center"/>
    </xf>
    <xf numFmtId="1" fontId="2" fillId="0" borderId="147" xfId="0" quotePrefix="1" applyNumberFormat="1" applyFont="1" applyBorder="1" applyAlignment="1">
      <alignment horizontal="center" vertical="center"/>
    </xf>
    <xf numFmtId="0" fontId="2" fillId="0" borderId="155" xfId="0" applyFont="1" applyBorder="1" applyAlignment="1">
      <alignment horizontal="left" vertical="center"/>
    </xf>
    <xf numFmtId="49" fontId="2" fillId="0" borderId="134" xfId="0" applyNumberFormat="1" applyFont="1" applyBorder="1" applyAlignment="1">
      <alignment vertical="center"/>
    </xf>
    <xf numFmtId="0" fontId="2" fillId="0" borderId="153" xfId="0" applyFont="1" applyBorder="1" applyAlignment="1">
      <alignment horizontal="left" vertical="center"/>
    </xf>
    <xf numFmtId="187" fontId="2" fillId="0" borderId="8" xfId="0" applyNumberFormat="1" applyFont="1" applyBorder="1" applyAlignment="1">
      <alignment horizontal="center" vertical="center" readingOrder="1"/>
    </xf>
    <xf numFmtId="187" fontId="2" fillId="0" borderId="40" xfId="0" applyNumberFormat="1" applyFont="1" applyBorder="1" applyAlignment="1">
      <alignment horizontal="center" vertical="center" readingOrder="1"/>
    </xf>
    <xf numFmtId="187" fontId="2" fillId="0" borderId="130" xfId="0" applyNumberFormat="1" applyFont="1" applyBorder="1" applyAlignment="1">
      <alignment horizontal="center" vertical="center" readingOrder="1"/>
    </xf>
    <xf numFmtId="187" fontId="2" fillId="0" borderId="147" xfId="0" applyNumberFormat="1" applyFont="1" applyBorder="1" applyAlignment="1">
      <alignment horizontal="center" vertical="center" readingOrder="1"/>
    </xf>
    <xf numFmtId="0" fontId="13" fillId="0" borderId="16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3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155" xfId="0" applyNumberFormat="1" applyFont="1" applyBorder="1" applyAlignment="1">
      <alignment vertical="center"/>
    </xf>
    <xf numFmtId="49" fontId="2" fillId="0" borderId="135" xfId="0" applyNumberFormat="1" applyFont="1" applyBorder="1" applyAlignment="1">
      <alignment horizontal="left" vertical="center" wrapText="1"/>
    </xf>
    <xf numFmtId="49" fontId="2" fillId="0" borderId="156" xfId="0" applyNumberFormat="1" applyFont="1" applyBorder="1" applyAlignment="1">
      <alignment vertical="center"/>
    </xf>
    <xf numFmtId="0" fontId="2" fillId="0" borderId="156" xfId="0" applyFont="1" applyBorder="1" applyAlignment="1">
      <alignment vertical="center"/>
    </xf>
    <xf numFmtId="49" fontId="2" fillId="0" borderId="135" xfId="0" applyNumberFormat="1" applyFont="1" applyBorder="1" applyAlignment="1">
      <alignment horizontal="left" vertical="center"/>
    </xf>
    <xf numFmtId="0" fontId="2" fillId="0" borderId="157" xfId="0" applyFont="1" applyBorder="1" applyAlignment="1">
      <alignment vertical="center"/>
    </xf>
    <xf numFmtId="187" fontId="2" fillId="0" borderId="6" xfId="0" applyNumberFormat="1" applyFont="1" applyBorder="1" applyAlignment="1">
      <alignment horizontal="center" vertical="center" readingOrder="1"/>
    </xf>
    <xf numFmtId="187" fontId="2" fillId="0" borderId="152" xfId="0" applyNumberFormat="1" applyFont="1" applyBorder="1" applyAlignment="1">
      <alignment horizontal="center" vertical="center" readingOrder="1"/>
    </xf>
    <xf numFmtId="0" fontId="21" fillId="0" borderId="6" xfId="0" applyFont="1" applyBorder="1" applyAlignment="1">
      <alignment vertical="center"/>
    </xf>
    <xf numFmtId="49" fontId="2" fillId="0" borderId="150" xfId="0" applyNumberFormat="1" applyFont="1" applyBorder="1" applyAlignment="1">
      <alignment horizontal="center" vertical="center"/>
    </xf>
    <xf numFmtId="0" fontId="2" fillId="0" borderId="15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187" fontId="2" fillId="0" borderId="148" xfId="0" applyNumberFormat="1" applyFont="1" applyBorder="1" applyAlignment="1">
      <alignment horizontal="center" vertical="center"/>
    </xf>
    <xf numFmtId="0" fontId="2" fillId="0" borderId="156" xfId="0" applyFont="1" applyBorder="1" applyAlignment="1">
      <alignment horizontal="left" vertical="center" wrapText="1"/>
    </xf>
    <xf numFmtId="49" fontId="2" fillId="0" borderId="157" xfId="0" applyNumberFormat="1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3" fillId="0" borderId="147" xfId="0" applyFont="1" applyBorder="1" applyAlignment="1">
      <alignment vertical="center"/>
    </xf>
    <xf numFmtId="49" fontId="2" fillId="0" borderId="5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5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11" xfId="0" quotePrefix="1" applyNumberFormat="1" applyFont="1" applyBorder="1" applyAlignment="1">
      <alignment horizontal="center" vertical="center"/>
    </xf>
    <xf numFmtId="0" fontId="2" fillId="0" borderId="113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/>
    </xf>
    <xf numFmtId="49" fontId="9" fillId="0" borderId="22" xfId="0" applyNumberFormat="1" applyFont="1" applyBorder="1" applyAlignment="1">
      <alignment horizontal="center" vertical="center" readingOrder="1"/>
    </xf>
    <xf numFmtId="1" fontId="2" fillId="0" borderId="110" xfId="0" quotePrefix="1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1" fillId="0" borderId="50" xfId="0" applyFont="1" applyBorder="1" applyAlignment="1">
      <alignment vertical="center"/>
    </xf>
    <xf numFmtId="49" fontId="2" fillId="0" borderId="51" xfId="0" applyNumberFormat="1" applyFont="1" applyBorder="1" applyAlignment="1">
      <alignment vertical="center" wrapText="1"/>
    </xf>
    <xf numFmtId="49" fontId="2" fillId="0" borderId="17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" fontId="2" fillId="0" borderId="6" xfId="0" quotePrefix="1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center" vertical="center" readingOrder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 wrapText="1"/>
    </xf>
    <xf numFmtId="0" fontId="28" fillId="0" borderId="0" xfId="0" applyFont="1"/>
    <xf numFmtId="1" fontId="2" fillId="0" borderId="16" xfId="0" applyNumberFormat="1" applyFont="1" applyBorder="1" applyAlignment="1">
      <alignment horizontal="center"/>
    </xf>
    <xf numFmtId="15" fontId="8" fillId="0" borderId="0" xfId="0" applyNumberFormat="1" applyFont="1" applyAlignment="1">
      <alignment horizontal="center"/>
    </xf>
    <xf numFmtId="0" fontId="29" fillId="0" borderId="64" xfId="0" applyFont="1" applyBorder="1" applyAlignment="1">
      <alignment horizontal="center" vertical="center"/>
    </xf>
    <xf numFmtId="49" fontId="29" fillId="0" borderId="59" xfId="0" applyNumberFormat="1" applyFont="1" applyBorder="1" applyAlignment="1">
      <alignment horizontal="center" vertical="center" readingOrder="1"/>
    </xf>
    <xf numFmtId="0" fontId="29" fillId="0" borderId="11" xfId="0" applyFont="1" applyBorder="1" applyAlignment="1">
      <alignment wrapText="1"/>
    </xf>
    <xf numFmtId="0" fontId="29" fillId="0" borderId="103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115" xfId="0" applyFont="1" applyBorder="1" applyAlignment="1">
      <alignment horizontal="center" vertical="center"/>
    </xf>
    <xf numFmtId="49" fontId="29" fillId="0" borderId="84" xfId="0" applyNumberFormat="1" applyFont="1" applyBorder="1" applyAlignment="1">
      <alignment horizontal="center" vertical="center" readingOrder="1"/>
    </xf>
    <xf numFmtId="0" fontId="29" fillId="0" borderId="106" xfId="0" applyFont="1" applyBorder="1" applyAlignment="1">
      <alignment wrapText="1"/>
    </xf>
    <xf numFmtId="0" fontId="29" fillId="0" borderId="107" xfId="0" applyFont="1" applyBorder="1" applyAlignment="1">
      <alignment wrapText="1"/>
    </xf>
    <xf numFmtId="0" fontId="29" fillId="0" borderId="105" xfId="0" applyFont="1" applyBorder="1" applyAlignment="1">
      <alignment wrapText="1"/>
    </xf>
    <xf numFmtId="0" fontId="29" fillId="0" borderId="141" xfId="0" applyFont="1" applyBorder="1" applyAlignment="1">
      <alignment horizontal="center" vertical="center"/>
    </xf>
    <xf numFmtId="49" fontId="29" fillId="0" borderId="60" xfId="0" applyNumberFormat="1" applyFont="1" applyBorder="1" applyAlignment="1">
      <alignment horizontal="center" vertical="center" readingOrder="1"/>
    </xf>
    <xf numFmtId="0" fontId="29" fillId="0" borderId="138" xfId="0" applyFont="1" applyBorder="1" applyAlignment="1">
      <alignment vertical="center" readingOrder="1"/>
    </xf>
    <xf numFmtId="49" fontId="29" fillId="0" borderId="139" xfId="0" applyNumberFormat="1" applyFont="1" applyBorder="1" applyAlignment="1">
      <alignment vertical="center" wrapText="1"/>
    </xf>
    <xf numFmtId="49" fontId="29" fillId="0" borderId="140" xfId="0" applyNumberFormat="1" applyFont="1" applyBorder="1" applyAlignment="1">
      <alignment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117" xfId="0" applyFont="1" applyBorder="1" applyAlignment="1">
      <alignment horizontal="center" vertical="center" readingOrder="1"/>
    </xf>
    <xf numFmtId="0" fontId="29" fillId="0" borderId="118" xfId="0" applyFont="1" applyBorder="1" applyAlignment="1">
      <alignment horizontal="center" vertical="center" readingOrder="1"/>
    </xf>
    <xf numFmtId="0" fontId="29" fillId="0" borderId="119" xfId="0" applyFont="1" applyBorder="1" applyAlignment="1">
      <alignment horizontal="center" vertical="center" readingOrder="1"/>
    </xf>
    <xf numFmtId="49" fontId="29" fillId="0" borderId="86" xfId="0" applyNumberFormat="1" applyFont="1" applyBorder="1" applyAlignment="1">
      <alignment horizontal="center" vertical="center" readingOrder="1"/>
    </xf>
    <xf numFmtId="0" fontId="29" fillId="0" borderId="95" xfId="0" applyFont="1" applyBorder="1" applyAlignment="1">
      <alignment vertical="center" readingOrder="1"/>
    </xf>
    <xf numFmtId="0" fontId="29" fillId="0" borderId="96" xfId="0" applyFont="1" applyBorder="1" applyAlignment="1">
      <alignment vertical="center" readingOrder="1"/>
    </xf>
    <xf numFmtId="49" fontId="29" fillId="0" borderId="121" xfId="0" applyNumberFormat="1" applyFont="1" applyBorder="1" applyAlignment="1">
      <alignment horizontal="center" vertical="center" readingOrder="1"/>
    </xf>
    <xf numFmtId="0" fontId="29" fillId="0" borderId="98" xfId="0" applyFont="1" applyBorder="1" applyAlignment="1">
      <alignment vertical="center" readingOrder="1"/>
    </xf>
    <xf numFmtId="0" fontId="29" fillId="0" borderId="99" xfId="0" applyFont="1" applyBorder="1" applyAlignment="1">
      <alignment vertical="center" readingOrder="1"/>
    </xf>
    <xf numFmtId="49" fontId="29" fillId="0" borderId="90" xfId="0" applyNumberFormat="1" applyFont="1" applyBorder="1" applyAlignment="1">
      <alignment horizontal="center" vertical="center" readingOrder="1"/>
    </xf>
    <xf numFmtId="0" fontId="29" fillId="0" borderId="97" xfId="0" applyFont="1" applyBorder="1" applyAlignment="1">
      <alignment vertical="center" readingOrder="1"/>
    </xf>
    <xf numFmtId="49" fontId="29" fillId="0" borderId="98" xfId="0" applyNumberFormat="1" applyFont="1" applyBorder="1" applyAlignment="1">
      <alignment vertical="center" wrapText="1"/>
    </xf>
    <xf numFmtId="49" fontId="29" fillId="0" borderId="99" xfId="0" applyNumberFormat="1" applyFont="1" applyBorder="1" applyAlignment="1">
      <alignment vertical="center" wrapText="1"/>
    </xf>
    <xf numFmtId="0" fontId="29" fillId="0" borderId="94" xfId="0" applyFont="1" applyBorder="1" applyAlignment="1">
      <alignment vertical="center" readingOrder="1"/>
    </xf>
    <xf numFmtId="49" fontId="29" fillId="0" borderId="95" xfId="0" applyNumberFormat="1" applyFont="1" applyBorder="1" applyAlignment="1">
      <alignment vertical="center" wrapText="1"/>
    </xf>
    <xf numFmtId="49" fontId="29" fillId="0" borderId="96" xfId="0" applyNumberFormat="1" applyFont="1" applyBorder="1" applyAlignment="1">
      <alignment vertical="center" wrapText="1"/>
    </xf>
    <xf numFmtId="0" fontId="29" fillId="0" borderId="85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141" xfId="0" applyNumberFormat="1" applyFont="1" applyBorder="1" applyAlignment="1">
      <alignment horizontal="center" vertical="center"/>
    </xf>
    <xf numFmtId="0" fontId="2" fillId="0" borderId="139" xfId="0" applyFont="1" applyBorder="1" applyAlignment="1">
      <alignment vertical="center"/>
    </xf>
    <xf numFmtId="0" fontId="2" fillId="0" borderId="140" xfId="0" applyFont="1" applyBorder="1" applyAlignment="1">
      <alignment vertical="center"/>
    </xf>
    <xf numFmtId="0" fontId="2" fillId="0" borderId="110" xfId="0" applyFont="1" applyBorder="1"/>
    <xf numFmtId="0" fontId="2" fillId="0" borderId="165" xfId="0" applyFont="1" applyBorder="1" applyAlignment="1">
      <alignment horizontal="center" vertical="center"/>
    </xf>
    <xf numFmtId="0" fontId="2" fillId="0" borderId="165" xfId="0" applyFont="1" applyBorder="1"/>
    <xf numFmtId="1" fontId="2" fillId="0" borderId="165" xfId="0" applyNumberFormat="1" applyFont="1" applyBorder="1" applyAlignment="1">
      <alignment horizontal="center" vertical="center"/>
    </xf>
    <xf numFmtId="0" fontId="3" fillId="0" borderId="165" xfId="0" applyFont="1" applyBorder="1" applyAlignment="1">
      <alignment horizontal="center" vertical="center"/>
    </xf>
    <xf numFmtId="0" fontId="3" fillId="0" borderId="165" xfId="0" applyFont="1" applyBorder="1"/>
    <xf numFmtId="1" fontId="2" fillId="0" borderId="86" xfId="0" applyNumberFormat="1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0" fillId="0" borderId="86" xfId="0" applyBorder="1"/>
    <xf numFmtId="0" fontId="0" fillId="0" borderId="87" xfId="0" applyBorder="1"/>
    <xf numFmtId="0" fontId="2" fillId="0" borderId="120" xfId="0" applyFont="1" applyBorder="1" applyAlignment="1">
      <alignment horizontal="center" vertical="center"/>
    </xf>
    <xf numFmtId="0" fontId="2" fillId="0" borderId="91" xfId="0" applyFont="1" applyBorder="1" applyAlignment="1">
      <alignment wrapText="1"/>
    </xf>
    <xf numFmtId="0" fontId="2" fillId="0" borderId="92" xfId="0" applyFont="1" applyBorder="1" applyAlignment="1">
      <alignment wrapText="1"/>
    </xf>
    <xf numFmtId="0" fontId="2" fillId="0" borderId="93" xfId="0" applyFont="1" applyBorder="1" applyAlignment="1">
      <alignment wrapText="1"/>
    </xf>
    <xf numFmtId="0" fontId="2" fillId="0" borderId="94" xfId="0" applyFont="1" applyBorder="1" applyAlignment="1">
      <alignment wrapText="1"/>
    </xf>
    <xf numFmtId="0" fontId="2" fillId="0" borderId="95" xfId="0" applyFont="1" applyBorder="1" applyAlignment="1">
      <alignment wrapText="1"/>
    </xf>
    <xf numFmtId="0" fontId="2" fillId="0" borderId="96" xfId="0" applyFont="1" applyBorder="1" applyAlignment="1">
      <alignment wrapText="1"/>
    </xf>
    <xf numFmtId="0" fontId="29" fillId="0" borderId="94" xfId="0" applyFont="1" applyBorder="1" applyAlignment="1">
      <alignment wrapText="1"/>
    </xf>
    <xf numFmtId="0" fontId="29" fillId="0" borderId="95" xfId="0" applyFont="1" applyBorder="1" applyAlignment="1">
      <alignment wrapText="1"/>
    </xf>
    <xf numFmtId="0" fontId="29" fillId="0" borderId="96" xfId="0" applyFont="1" applyBorder="1" applyAlignment="1">
      <alignment wrapText="1"/>
    </xf>
    <xf numFmtId="49" fontId="2" fillId="0" borderId="91" xfId="0" applyNumberFormat="1" applyFont="1" applyBorder="1" applyAlignment="1">
      <alignment vertical="center"/>
    </xf>
    <xf numFmtId="49" fontId="2" fillId="0" borderId="92" xfId="0" applyNumberFormat="1" applyFont="1" applyBorder="1" applyAlignment="1">
      <alignment vertical="center"/>
    </xf>
    <xf numFmtId="49" fontId="2" fillId="0" borderId="93" xfId="0" applyNumberFormat="1" applyFont="1" applyBorder="1" applyAlignment="1">
      <alignment vertical="center"/>
    </xf>
    <xf numFmtId="49" fontId="2" fillId="0" borderId="94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vertical="center"/>
    </xf>
    <xf numFmtId="49" fontId="2" fillId="0" borderId="96" xfId="0" applyNumberFormat="1" applyFont="1" applyBorder="1" applyAlignment="1">
      <alignment vertical="center"/>
    </xf>
    <xf numFmtId="49" fontId="2" fillId="0" borderId="84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vertical="center"/>
    </xf>
    <xf numFmtId="49" fontId="2" fillId="0" borderId="100" xfId="0" applyNumberFormat="1" applyFont="1" applyBorder="1" applyAlignment="1">
      <alignment vertical="center"/>
    </xf>
    <xf numFmtId="49" fontId="2" fillId="0" borderId="101" xfId="0" applyNumberFormat="1" applyFont="1" applyBorder="1" applyAlignment="1">
      <alignment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3" fillId="0" borderId="164" xfId="0" applyFont="1" applyBorder="1" applyAlignment="1">
      <alignment horizontal="center" vertical="center"/>
    </xf>
    <xf numFmtId="0" fontId="3" fillId="0" borderId="164" xfId="0" applyFont="1" applyBorder="1"/>
    <xf numFmtId="0" fontId="2" fillId="0" borderId="171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3" fillId="0" borderId="173" xfId="0" applyFont="1" applyBorder="1" applyAlignment="1">
      <alignment horizontal="center" vertical="center"/>
    </xf>
    <xf numFmtId="0" fontId="3" fillId="0" borderId="173" xfId="0" applyFont="1" applyBorder="1"/>
    <xf numFmtId="49" fontId="29" fillId="0" borderId="11" xfId="0" applyNumberFormat="1" applyFont="1" applyBorder="1" applyAlignment="1">
      <alignment vertical="center" readingOrder="1"/>
    </xf>
    <xf numFmtId="49" fontId="29" fillId="0" borderId="103" xfId="0" applyNumberFormat="1" applyFont="1" applyBorder="1" applyAlignment="1">
      <alignment vertical="center" readingOrder="1"/>
    </xf>
    <xf numFmtId="49" fontId="29" fillId="0" borderId="106" xfId="0" applyNumberFormat="1" applyFont="1" applyBorder="1" applyAlignment="1">
      <alignment vertical="center" readingOrder="1"/>
    </xf>
    <xf numFmtId="49" fontId="29" fillId="0" borderId="107" xfId="0" applyNumberFormat="1" applyFont="1" applyBorder="1" applyAlignment="1">
      <alignment vertical="center" readingOrder="1"/>
    </xf>
    <xf numFmtId="0" fontId="2" fillId="0" borderId="57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9" fillId="0" borderId="138" xfId="0" applyFont="1" applyBorder="1" applyAlignment="1">
      <alignment wrapText="1"/>
    </xf>
    <xf numFmtId="0" fontId="29" fillId="0" borderId="139" xfId="0" applyFont="1" applyBorder="1" applyAlignment="1">
      <alignment wrapText="1"/>
    </xf>
    <xf numFmtId="0" fontId="29" fillId="0" borderId="140" xfId="0" applyFont="1" applyBorder="1" applyAlignment="1">
      <alignment wrapText="1"/>
    </xf>
    <xf numFmtId="0" fontId="29" fillId="0" borderId="66" xfId="0" applyFont="1" applyBorder="1" applyAlignment="1">
      <alignment horizontal="center" vertical="center"/>
    </xf>
    <xf numFmtId="49" fontId="29" fillId="0" borderId="66" xfId="0" applyNumberFormat="1" applyFont="1" applyBorder="1" applyAlignment="1">
      <alignment horizontal="center" vertical="center" readingOrder="1"/>
    </xf>
    <xf numFmtId="0" fontId="29" fillId="0" borderId="66" xfId="0" applyFont="1" applyBorder="1" applyAlignment="1">
      <alignment wrapText="1"/>
    </xf>
    <xf numFmtId="0" fontId="2" fillId="0" borderId="66" xfId="0" applyFont="1" applyBorder="1"/>
    <xf numFmtId="0" fontId="21" fillId="0" borderId="51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9" fillId="0" borderId="50" xfId="0" applyFont="1" applyBorder="1" applyAlignment="1">
      <alignment vertical="center" readingOrder="1"/>
    </xf>
    <xf numFmtId="0" fontId="2" fillId="0" borderId="50" xfId="0" applyFont="1" applyBorder="1"/>
    <xf numFmtId="0" fontId="2" fillId="0" borderId="51" xfId="0" applyFont="1" applyBorder="1"/>
    <xf numFmtId="0" fontId="2" fillId="0" borderId="17" xfId="0" applyFont="1" applyBorder="1"/>
    <xf numFmtId="0" fontId="8" fillId="0" borderId="50" xfId="0" applyFont="1" applyBorder="1"/>
    <xf numFmtId="0" fontId="8" fillId="0" borderId="51" xfId="0" applyFont="1" applyBorder="1"/>
    <xf numFmtId="0" fontId="8" fillId="0" borderId="17" xfId="0" applyFont="1" applyBorder="1"/>
    <xf numFmtId="0" fontId="2" fillId="0" borderId="5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75" xfId="0" applyFont="1" applyBorder="1"/>
    <xf numFmtId="0" fontId="29" fillId="0" borderId="87" xfId="0" applyFont="1" applyBorder="1" applyAlignment="1">
      <alignment horizontal="center" vertical="center"/>
    </xf>
    <xf numFmtId="1" fontId="2" fillId="0" borderId="173" xfId="0" applyNumberFormat="1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/>
    </xf>
    <xf numFmtId="1" fontId="2" fillId="0" borderId="164" xfId="0" applyNumberFormat="1" applyFont="1" applyBorder="1" applyAlignment="1">
      <alignment horizontal="center" vertical="center"/>
    </xf>
    <xf numFmtId="0" fontId="29" fillId="0" borderId="167" xfId="0" applyFont="1" applyBorder="1" applyAlignment="1">
      <alignment vertical="center" readingOrder="1"/>
    </xf>
    <xf numFmtId="49" fontId="29" fillId="0" borderId="100" xfId="0" applyNumberFormat="1" applyFont="1" applyBorder="1" applyAlignment="1">
      <alignment vertical="center" wrapText="1"/>
    </xf>
    <xf numFmtId="49" fontId="29" fillId="0" borderId="101" xfId="0" applyNumberFormat="1" applyFont="1" applyBorder="1" applyAlignment="1">
      <alignment vertical="center" wrapText="1"/>
    </xf>
    <xf numFmtId="49" fontId="2" fillId="0" borderId="165" xfId="0" applyNumberFormat="1" applyFont="1" applyBorder="1" applyAlignment="1">
      <alignment horizontal="center" vertical="center"/>
    </xf>
    <xf numFmtId="49" fontId="2" fillId="0" borderId="176" xfId="0" applyNumberFormat="1" applyFont="1" applyBorder="1" applyAlignment="1">
      <alignment horizontal="center" vertical="center"/>
    </xf>
    <xf numFmtId="0" fontId="2" fillId="0" borderId="177" xfId="0" applyFont="1" applyBorder="1" applyAlignment="1">
      <alignment horizontal="left" vertical="center"/>
    </xf>
    <xf numFmtId="0" fontId="2" fillId="0" borderId="176" xfId="0" applyFont="1" applyBorder="1" applyAlignment="1">
      <alignment vertical="center"/>
    </xf>
    <xf numFmtId="0" fontId="2" fillId="0" borderId="178" xfId="0" applyFont="1" applyBorder="1" applyAlignment="1">
      <alignment vertical="center"/>
    </xf>
    <xf numFmtId="0" fontId="8" fillId="0" borderId="83" xfId="0" applyFont="1" applyBorder="1" applyAlignment="1">
      <alignment horizontal="center"/>
    </xf>
    <xf numFmtId="49" fontId="9" fillId="0" borderId="83" xfId="0" applyNumberFormat="1" applyFont="1" applyBorder="1" applyAlignment="1">
      <alignment horizontal="center" vertical="center" readingOrder="1"/>
    </xf>
    <xf numFmtId="0" fontId="21" fillId="0" borderId="83" xfId="0" applyFont="1" applyBorder="1" applyAlignment="1">
      <alignment vertical="center"/>
    </xf>
    <xf numFmtId="15" fontId="8" fillId="0" borderId="83" xfId="0" applyNumberFormat="1" applyFont="1" applyBorder="1" applyAlignment="1">
      <alignment horizontal="center"/>
    </xf>
    <xf numFmtId="1" fontId="2" fillId="0" borderId="111" xfId="0" quotePrefix="1" applyNumberFormat="1" applyFont="1" applyBorder="1" applyAlignment="1">
      <alignment horizontal="center" vertical="center"/>
    </xf>
    <xf numFmtId="49" fontId="2" fillId="0" borderId="28" xfId="0" quotePrefix="1" applyNumberFormat="1" applyFont="1" applyBorder="1" applyAlignment="1">
      <alignment horizontal="center" vertical="center"/>
    </xf>
    <xf numFmtId="49" fontId="2" fillId="0" borderId="149" xfId="0" applyNumberFormat="1" applyFont="1" applyBorder="1" applyAlignment="1">
      <alignment horizontal="left" vertical="center"/>
    </xf>
    <xf numFmtId="49" fontId="2" fillId="0" borderId="150" xfId="0" applyNumberFormat="1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wrapText="1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1" fontId="2" fillId="0" borderId="184" xfId="0" applyNumberFormat="1" applyFont="1" applyBorder="1" applyAlignment="1">
      <alignment horizontal="center" vertical="center"/>
    </xf>
    <xf numFmtId="0" fontId="2" fillId="0" borderId="184" xfId="0" applyFont="1" applyBorder="1" applyAlignment="1">
      <alignment horizontal="center" vertical="center"/>
    </xf>
    <xf numFmtId="0" fontId="2" fillId="0" borderId="184" xfId="0" applyFont="1" applyBorder="1"/>
    <xf numFmtId="0" fontId="2" fillId="0" borderId="164" xfId="0" applyFont="1" applyBorder="1"/>
    <xf numFmtId="0" fontId="2" fillId="0" borderId="94" xfId="0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181" xfId="0" applyNumberFormat="1" applyFont="1" applyBorder="1" applyAlignment="1">
      <alignment vertical="center"/>
    </xf>
    <xf numFmtId="49" fontId="2" fillId="0" borderId="182" xfId="0" applyNumberFormat="1" applyFont="1" applyBorder="1" applyAlignment="1">
      <alignment vertical="center"/>
    </xf>
    <xf numFmtId="49" fontId="2" fillId="0" borderId="183" xfId="0" applyNumberFormat="1" applyFont="1" applyBorder="1" applyAlignment="1">
      <alignment vertical="center"/>
    </xf>
    <xf numFmtId="49" fontId="2" fillId="0" borderId="180" xfId="0" applyNumberFormat="1" applyFont="1" applyBorder="1" applyAlignment="1">
      <alignment horizontal="center" vertical="center"/>
    </xf>
    <xf numFmtId="0" fontId="3" fillId="0" borderId="175" xfId="0" applyFont="1" applyBorder="1"/>
    <xf numFmtId="1" fontId="2" fillId="0" borderId="187" xfId="0" applyNumberFormat="1" applyFont="1" applyBorder="1" applyAlignment="1">
      <alignment horizontal="center" vertical="center"/>
    </xf>
    <xf numFmtId="0" fontId="3" fillId="0" borderId="187" xfId="0" applyFont="1" applyBorder="1" applyAlignment="1">
      <alignment horizontal="center" vertical="center"/>
    </xf>
    <xf numFmtId="0" fontId="3" fillId="0" borderId="184" xfId="0" applyFont="1" applyBorder="1"/>
    <xf numFmtId="0" fontId="2" fillId="0" borderId="121" xfId="0" applyFont="1" applyBorder="1" applyAlignment="1">
      <alignment horizontal="center" vertical="center"/>
    </xf>
    <xf numFmtId="49" fontId="15" fillId="0" borderId="180" xfId="0" applyNumberFormat="1" applyFont="1" applyBorder="1" applyAlignment="1">
      <alignment horizontal="center"/>
    </xf>
    <xf numFmtId="49" fontId="15" fillId="0" borderId="7" xfId="0" applyNumberFormat="1" applyFont="1" applyBorder="1"/>
    <xf numFmtId="49" fontId="15" fillId="0" borderId="4" xfId="0" applyNumberFormat="1" applyFont="1" applyBorder="1"/>
    <xf numFmtId="49" fontId="15" fillId="0" borderId="6" xfId="0" applyNumberFormat="1" applyFont="1" applyBorder="1"/>
    <xf numFmtId="49" fontId="15" fillId="0" borderId="117" xfId="0" applyNumberFormat="1" applyFont="1" applyBorder="1"/>
    <xf numFmtId="49" fontId="15" fillId="0" borderId="118" xfId="0" applyNumberFormat="1" applyFont="1" applyBorder="1"/>
    <xf numFmtId="49" fontId="15" fillId="0" borderId="119" xfId="0" applyNumberFormat="1" applyFont="1" applyBorder="1"/>
    <xf numFmtId="49" fontId="15" fillId="0" borderId="66" xfId="0" applyNumberFormat="1" applyFont="1" applyBorder="1"/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/>
    <xf numFmtId="49" fontId="15" fillId="0" borderId="177" xfId="0" applyNumberFormat="1" applyFont="1" applyBorder="1"/>
    <xf numFmtId="49" fontId="15" fillId="0" borderId="176" xfId="0" applyNumberFormat="1" applyFont="1" applyBorder="1"/>
    <xf numFmtId="49" fontId="15" fillId="0" borderId="178" xfId="0" applyNumberFormat="1" applyFont="1" applyBorder="1"/>
    <xf numFmtId="0" fontId="30" fillId="0" borderId="4" xfId="0" applyFont="1" applyBorder="1" applyAlignment="1">
      <alignment horizontal="center" vertical="center"/>
    </xf>
    <xf numFmtId="0" fontId="30" fillId="0" borderId="178" xfId="0" applyFont="1" applyBorder="1"/>
    <xf numFmtId="1" fontId="15" fillId="0" borderId="80" xfId="0" applyNumberFormat="1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30" fillId="0" borderId="119" xfId="0" applyFont="1" applyBorder="1"/>
    <xf numFmtId="1" fontId="4" fillId="0" borderId="70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49" fontId="2" fillId="0" borderId="186" xfId="0" applyNumberFormat="1" applyFont="1" applyBorder="1" applyAlignment="1">
      <alignment horizontal="center" vertical="center"/>
    </xf>
    <xf numFmtId="49" fontId="2" fillId="0" borderId="185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wrapText="1"/>
    </xf>
    <xf numFmtId="49" fontId="2" fillId="0" borderId="95" xfId="0" applyNumberFormat="1" applyFont="1" applyBorder="1" applyAlignment="1">
      <alignment wrapText="1"/>
    </xf>
    <xf numFmtId="49" fontId="2" fillId="0" borderId="96" xfId="0" applyNumberFormat="1" applyFont="1" applyBorder="1" applyAlignment="1">
      <alignment wrapText="1"/>
    </xf>
    <xf numFmtId="0" fontId="2" fillId="0" borderId="97" xfId="0" applyFont="1" applyBorder="1" applyAlignment="1">
      <alignment horizontal="center" vertical="center"/>
    </xf>
    <xf numFmtId="0" fontId="3" fillId="0" borderId="188" xfId="0" applyFont="1" applyBorder="1"/>
    <xf numFmtId="49" fontId="2" fillId="0" borderId="57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112" xfId="0" applyNumberFormat="1" applyFont="1" applyBorder="1" applyAlignment="1">
      <alignment vertical="center" wrapText="1"/>
    </xf>
    <xf numFmtId="49" fontId="2" fillId="0" borderId="113" xfId="0" applyNumberFormat="1" applyFont="1" applyBorder="1" applyAlignment="1">
      <alignment vertical="center" wrapText="1"/>
    </xf>
    <xf numFmtId="49" fontId="2" fillId="0" borderId="111" xfId="0" applyNumberFormat="1" applyFont="1" applyBorder="1" applyAlignment="1">
      <alignment vertical="center" wrapText="1"/>
    </xf>
    <xf numFmtId="49" fontId="2" fillId="0" borderId="94" xfId="0" applyNumberFormat="1" applyFont="1" applyBorder="1" applyAlignment="1">
      <alignment vertical="center" wrapText="1"/>
    </xf>
    <xf numFmtId="49" fontId="2" fillId="0" borderId="90" xfId="0" applyNumberFormat="1" applyFont="1" applyBorder="1" applyAlignment="1">
      <alignment horizontal="center" vertical="center" wrapText="1"/>
    </xf>
    <xf numFmtId="49" fontId="2" fillId="0" borderId="97" xfId="0" applyNumberFormat="1" applyFont="1" applyBorder="1" applyAlignment="1">
      <alignment vertical="center" wrapText="1"/>
    </xf>
    <xf numFmtId="49" fontId="2" fillId="0" borderId="98" xfId="0" applyNumberFormat="1" applyFont="1" applyBorder="1" applyAlignment="1">
      <alignment vertical="center" wrapText="1"/>
    </xf>
    <xf numFmtId="49" fontId="2" fillId="0" borderId="99" xfId="0" applyNumberFormat="1" applyFont="1" applyBorder="1" applyAlignment="1">
      <alignment vertical="center" wrapText="1"/>
    </xf>
    <xf numFmtId="0" fontId="2" fillId="0" borderId="89" xfId="0" applyFont="1" applyBorder="1" applyAlignment="1">
      <alignment horizontal="center" vertical="center" wrapText="1"/>
    </xf>
    <xf numFmtId="0" fontId="2" fillId="0" borderId="18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1" fontId="2" fillId="0" borderId="164" xfId="0" applyNumberFormat="1" applyFont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0" fontId="3" fillId="0" borderId="164" xfId="0" applyFont="1" applyBorder="1" applyAlignment="1">
      <alignment wrapText="1"/>
    </xf>
    <xf numFmtId="49" fontId="2" fillId="0" borderId="167" xfId="0" applyNumberFormat="1" applyFont="1" applyBorder="1" applyAlignment="1">
      <alignment wrapText="1"/>
    </xf>
    <xf numFmtId="49" fontId="2" fillId="0" borderId="100" xfId="0" applyNumberFormat="1" applyFont="1" applyBorder="1" applyAlignment="1">
      <alignment wrapText="1"/>
    </xf>
    <xf numFmtId="49" fontId="2" fillId="0" borderId="101" xfId="0" applyNumberFormat="1" applyFont="1" applyBorder="1" applyAlignment="1">
      <alignment wrapText="1"/>
    </xf>
    <xf numFmtId="0" fontId="2" fillId="0" borderId="91" xfId="0" applyFont="1" applyBorder="1" applyAlignment="1">
      <alignment horizontal="left" vertical="center"/>
    </xf>
    <xf numFmtId="0" fontId="2" fillId="0" borderId="94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95" xfId="0" applyFont="1" applyBorder="1" applyAlignment="1">
      <alignment horizontal="left" vertical="center"/>
    </xf>
    <xf numFmtId="0" fontId="2" fillId="0" borderId="96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49" fontId="2" fillId="0" borderId="97" xfId="0" applyNumberFormat="1" applyFont="1" applyBorder="1" applyAlignment="1">
      <alignment vertical="center"/>
    </xf>
    <xf numFmtId="49" fontId="2" fillId="0" borderId="98" xfId="0" applyNumberFormat="1" applyFont="1" applyBorder="1" applyAlignment="1">
      <alignment vertical="center"/>
    </xf>
    <xf numFmtId="49" fontId="2" fillId="0" borderId="99" xfId="0" applyNumberFormat="1" applyFont="1" applyBorder="1" applyAlignment="1">
      <alignment vertical="center"/>
    </xf>
    <xf numFmtId="1" fontId="2" fillId="0" borderId="188" xfId="0" applyNumberFormat="1" applyFont="1" applyBorder="1" applyAlignment="1">
      <alignment horizontal="center" vertical="center"/>
    </xf>
    <xf numFmtId="0" fontId="3" fillId="0" borderId="188" xfId="0" applyFont="1" applyBorder="1" applyAlignment="1">
      <alignment horizontal="center" vertical="center"/>
    </xf>
    <xf numFmtId="49" fontId="2" fillId="0" borderId="138" xfId="0" applyNumberFormat="1" applyFont="1" applyBorder="1" applyAlignment="1">
      <alignment vertical="center"/>
    </xf>
    <xf numFmtId="49" fontId="2" fillId="0" borderId="139" xfId="0" applyNumberFormat="1" applyFont="1" applyBorder="1" applyAlignment="1">
      <alignment vertical="center"/>
    </xf>
    <xf numFmtId="49" fontId="2" fillId="0" borderId="140" xfId="0" applyNumberFormat="1" applyFont="1" applyBorder="1" applyAlignment="1">
      <alignment vertical="center"/>
    </xf>
    <xf numFmtId="49" fontId="2" fillId="0" borderId="117" xfId="0" applyNumberFormat="1" applyFont="1" applyBorder="1" applyAlignment="1">
      <alignment vertical="center"/>
    </xf>
    <xf numFmtId="49" fontId="2" fillId="0" borderId="118" xfId="0" applyNumberFormat="1" applyFont="1" applyBorder="1" applyAlignment="1">
      <alignment vertical="center"/>
    </xf>
    <xf numFmtId="49" fontId="2" fillId="0" borderId="119" xfId="0" applyNumberFormat="1" applyFont="1" applyBorder="1" applyAlignment="1">
      <alignment vertical="center"/>
    </xf>
    <xf numFmtId="49" fontId="15" fillId="0" borderId="6" xfId="0" applyNumberFormat="1" applyFont="1" applyBorder="1" applyAlignment="1">
      <alignment horizontal="center" vertical="center"/>
    </xf>
    <xf numFmtId="49" fontId="14" fillId="0" borderId="0" xfId="0" applyNumberFormat="1" applyFont="1"/>
    <xf numFmtId="0" fontId="2" fillId="2" borderId="11" xfId="0" applyFont="1" applyFill="1" applyBorder="1" applyAlignment="1">
      <alignment horizontal="left" vertical="center"/>
    </xf>
    <xf numFmtId="188" fontId="2" fillId="0" borderId="2" xfId="0" quotePrefix="1" applyNumberFormat="1" applyFont="1" applyBorder="1" applyAlignment="1">
      <alignment horizontal="center" vertical="center" wrapText="1"/>
    </xf>
    <xf numFmtId="49" fontId="2" fillId="0" borderId="178" xfId="0" applyNumberFormat="1" applyFont="1" applyBorder="1" applyAlignment="1">
      <alignment horizontal="center" vertical="center"/>
    </xf>
    <xf numFmtId="1" fontId="2" fillId="0" borderId="178" xfId="0" quotePrefix="1" applyNumberFormat="1" applyFont="1" applyBorder="1" applyAlignment="1">
      <alignment horizontal="center" vertical="center"/>
    </xf>
    <xf numFmtId="49" fontId="2" fillId="0" borderId="178" xfId="0" quotePrefix="1" applyNumberFormat="1" applyFont="1" applyBorder="1" applyAlignment="1">
      <alignment horizontal="center" vertical="center"/>
    </xf>
    <xf numFmtId="49" fontId="9" fillId="0" borderId="165" xfId="0" applyNumberFormat="1" applyFont="1" applyBorder="1" applyAlignment="1">
      <alignment horizontal="center" vertical="center" readingOrder="1"/>
    </xf>
    <xf numFmtId="1" fontId="2" fillId="0" borderId="178" xfId="0" applyNumberFormat="1" applyFont="1" applyBorder="1" applyAlignment="1">
      <alignment horizontal="center" vertical="center"/>
    </xf>
    <xf numFmtId="1" fontId="2" fillId="0" borderId="165" xfId="0" quotePrefix="1" applyNumberFormat="1" applyFont="1" applyBorder="1" applyAlignment="1">
      <alignment horizontal="center" vertical="center"/>
    </xf>
    <xf numFmtId="49" fontId="2" fillId="0" borderId="192" xfId="0" applyNumberFormat="1" applyFont="1" applyBorder="1" applyAlignment="1">
      <alignment horizontal="center" vertical="center"/>
    </xf>
    <xf numFmtId="49" fontId="2" fillId="0" borderId="6" xfId="0" quotePrefix="1" applyNumberFormat="1" applyFont="1" applyBorder="1" applyAlignment="1">
      <alignment horizontal="center" vertical="center"/>
    </xf>
    <xf numFmtId="0" fontId="9" fillId="0" borderId="35" xfId="0" applyFont="1" applyBorder="1" applyAlignment="1">
      <alignment vertical="center" readingOrder="1"/>
    </xf>
    <xf numFmtId="49" fontId="2" fillId="0" borderId="27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03" xfId="0" applyNumberFormat="1" applyFont="1" applyBorder="1" applyAlignment="1">
      <alignment vertical="center" wrapText="1"/>
    </xf>
    <xf numFmtId="1" fontId="2" fillId="0" borderId="191" xfId="0" quotePrefix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 readingOrder="1"/>
    </xf>
    <xf numFmtId="49" fontId="2" fillId="0" borderId="5" xfId="0" applyNumberFormat="1" applyFont="1" applyBorder="1" applyAlignment="1">
      <alignment horizontal="center"/>
    </xf>
    <xf numFmtId="49" fontId="9" fillId="0" borderId="191" xfId="0" applyNumberFormat="1" applyFont="1" applyBorder="1" applyAlignment="1">
      <alignment horizontal="center" vertical="center" readingOrder="1"/>
    </xf>
    <xf numFmtId="0" fontId="31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31" fillId="0" borderId="0" xfId="0" applyFont="1"/>
    <xf numFmtId="0" fontId="0" fillId="0" borderId="193" xfId="0" applyBorder="1"/>
    <xf numFmtId="0" fontId="0" fillId="0" borderId="195" xfId="0" applyBorder="1"/>
    <xf numFmtId="0" fontId="0" fillId="0" borderId="5" xfId="0" applyBorder="1"/>
    <xf numFmtId="0" fontId="2" fillId="0" borderId="16" xfId="0" applyFont="1" applyBorder="1" applyAlignment="1">
      <alignment horizontal="center" vertical="center" wrapText="1"/>
    </xf>
    <xf numFmtId="49" fontId="29" fillId="0" borderId="141" xfId="0" applyNumberFormat="1" applyFont="1" applyBorder="1" applyAlignment="1">
      <alignment horizontal="center" vertical="center"/>
    </xf>
    <xf numFmtId="0" fontId="29" fillId="0" borderId="139" xfId="0" applyFont="1" applyBorder="1" applyAlignment="1">
      <alignment vertical="center"/>
    </xf>
    <xf numFmtId="0" fontId="29" fillId="0" borderId="140" xfId="0" applyFont="1" applyBorder="1" applyAlignment="1">
      <alignment vertical="center"/>
    </xf>
    <xf numFmtId="49" fontId="29" fillId="0" borderId="87" xfId="0" applyNumberFormat="1" applyFont="1" applyBorder="1" applyAlignment="1">
      <alignment horizontal="center" vertical="center"/>
    </xf>
    <xf numFmtId="0" fontId="29" fillId="0" borderId="100" xfId="0" applyFont="1" applyBorder="1" applyAlignment="1">
      <alignment vertical="center"/>
    </xf>
    <xf numFmtId="0" fontId="29" fillId="0" borderId="101" xfId="0" applyFont="1" applyBorder="1" applyAlignment="1">
      <alignment vertical="center"/>
    </xf>
    <xf numFmtId="0" fontId="3" fillId="0" borderId="194" xfId="0" applyFont="1" applyBorder="1"/>
    <xf numFmtId="0" fontId="3" fillId="0" borderId="196" xfId="0" applyFont="1" applyBorder="1"/>
    <xf numFmtId="0" fontId="3" fillId="0" borderId="197" xfId="0" applyFont="1" applyBorder="1"/>
    <xf numFmtId="0" fontId="0" fillId="0" borderId="197" xfId="0" applyBorder="1"/>
    <xf numFmtId="0" fontId="0" fillId="0" borderId="198" xfId="0" applyBorder="1"/>
    <xf numFmtId="0" fontId="0" fillId="0" borderId="18" xfId="0" applyBorder="1"/>
    <xf numFmtId="0" fontId="0" fillId="0" borderId="165" xfId="0" applyBorder="1"/>
    <xf numFmtId="49" fontId="29" fillId="0" borderId="33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114" xfId="0" applyFont="1" applyBorder="1" applyAlignment="1">
      <alignment horizontal="center" vertical="center"/>
    </xf>
    <xf numFmtId="49" fontId="29" fillId="0" borderId="166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49" fontId="29" fillId="0" borderId="84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vertical="center"/>
    </xf>
    <xf numFmtId="49" fontId="29" fillId="0" borderId="101" xfId="0" applyNumberFormat="1" applyFont="1" applyBorder="1" applyAlignment="1">
      <alignment vertical="center"/>
    </xf>
    <xf numFmtId="1" fontId="2" fillId="0" borderId="175" xfId="0" applyNumberFormat="1" applyFont="1" applyBorder="1" applyAlignment="1">
      <alignment horizontal="center" vertical="center"/>
    </xf>
    <xf numFmtId="0" fontId="3" fillId="0" borderId="175" xfId="0" applyFont="1" applyBorder="1" applyAlignment="1">
      <alignment horizontal="center" vertical="center"/>
    </xf>
    <xf numFmtId="0" fontId="0" fillId="0" borderId="175" xfId="0" applyBorder="1"/>
    <xf numFmtId="0" fontId="0" fillId="0" borderId="164" xfId="0" applyBorder="1"/>
    <xf numFmtId="0" fontId="0" fillId="0" borderId="173" xfId="0" applyBorder="1"/>
    <xf numFmtId="0" fontId="29" fillId="0" borderId="200" xfId="0" applyFont="1" applyBorder="1" applyAlignment="1">
      <alignment horizontal="center" vertical="center"/>
    </xf>
    <xf numFmtId="0" fontId="29" fillId="0" borderId="201" xfId="0" applyFont="1" applyBorder="1" applyAlignment="1">
      <alignment vertical="center"/>
    </xf>
    <xf numFmtId="0" fontId="29" fillId="0" borderId="202" xfId="0" applyFont="1" applyBorder="1" applyAlignment="1">
      <alignment vertical="center"/>
    </xf>
    <xf numFmtId="0" fontId="29" fillId="0" borderId="203" xfId="0" applyFont="1" applyBorder="1" applyAlignment="1">
      <alignment vertical="center"/>
    </xf>
    <xf numFmtId="0" fontId="2" fillId="0" borderId="196" xfId="0" applyFont="1" applyBorder="1" applyAlignment="1">
      <alignment vertical="center"/>
    </xf>
    <xf numFmtId="0" fontId="2" fillId="0" borderId="199" xfId="0" applyFont="1" applyBorder="1" applyAlignment="1">
      <alignment vertical="center"/>
    </xf>
    <xf numFmtId="0" fontId="0" fillId="0" borderId="142" xfId="0" applyBorder="1"/>
    <xf numFmtId="0" fontId="2" fillId="0" borderId="183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40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/>
    </xf>
    <xf numFmtId="0" fontId="3" fillId="0" borderId="205" xfId="0" applyFont="1" applyBorder="1" applyAlignment="1">
      <alignment vertical="center"/>
    </xf>
    <xf numFmtId="0" fontId="5" fillId="0" borderId="206" xfId="0" applyFont="1" applyBorder="1" applyAlignment="1">
      <alignment horizontal="center"/>
    </xf>
    <xf numFmtId="0" fontId="3" fillId="0" borderId="20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196" xfId="0" applyFont="1" applyBorder="1" applyAlignment="1">
      <alignment vertical="center"/>
    </xf>
    <xf numFmtId="0" fontId="29" fillId="0" borderId="199" xfId="0" applyFont="1" applyBorder="1" applyAlignment="1">
      <alignment vertical="center"/>
    </xf>
    <xf numFmtId="0" fontId="0" fillId="0" borderId="95" xfId="0" applyBorder="1"/>
    <xf numFmtId="0" fontId="0" fillId="0" borderId="208" xfId="0" applyBorder="1"/>
    <xf numFmtId="0" fontId="0" fillId="0" borderId="100" xfId="0" applyBorder="1"/>
    <xf numFmtId="0" fontId="0" fillId="0" borderId="209" xfId="0" applyBorder="1"/>
    <xf numFmtId="0" fontId="31" fillId="0" borderId="16" xfId="0" applyFont="1" applyBorder="1" applyAlignment="1">
      <alignment horizontal="left"/>
    </xf>
    <xf numFmtId="0" fontId="8" fillId="3" borderId="16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vertical="center"/>
    </xf>
    <xf numFmtId="0" fontId="15" fillId="3" borderId="16" xfId="0" applyFont="1" applyFill="1" applyBorder="1" applyAlignment="1">
      <alignment horizontal="center"/>
    </xf>
    <xf numFmtId="49" fontId="17" fillId="3" borderId="16" xfId="0" applyNumberFormat="1" applyFont="1" applyFill="1" applyBorder="1" applyAlignment="1">
      <alignment horizontal="center" vertical="center" readingOrder="1"/>
    </xf>
    <xf numFmtId="49" fontId="8" fillId="3" borderId="16" xfId="0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vertical="center" readingOrder="1"/>
    </xf>
    <xf numFmtId="49" fontId="8" fillId="3" borderId="16" xfId="0" applyNumberFormat="1" applyFont="1" applyFill="1" applyBorder="1" applyAlignment="1">
      <alignment vertical="center" wrapText="1"/>
    </xf>
    <xf numFmtId="0" fontId="31" fillId="3" borderId="16" xfId="0" applyFont="1" applyFill="1" applyBorder="1" applyAlignment="1">
      <alignment horizontal="center"/>
    </xf>
    <xf numFmtId="0" fontId="26" fillId="3" borderId="16" xfId="0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 vertical="center" readingOrder="1"/>
    </xf>
    <xf numFmtId="0" fontId="10" fillId="3" borderId="16" xfId="0" applyFont="1" applyFill="1" applyBorder="1" applyAlignment="1">
      <alignment vertical="center" readingOrder="1"/>
    </xf>
    <xf numFmtId="49" fontId="2" fillId="3" borderId="16" xfId="0" applyNumberFormat="1" applyFont="1" applyFill="1" applyBorder="1" applyAlignment="1">
      <alignment vertical="center" wrapText="1"/>
    </xf>
    <xf numFmtId="49" fontId="8" fillId="0" borderId="16" xfId="0" applyNumberFormat="1" applyFont="1" applyBorder="1"/>
    <xf numFmtId="49" fontId="2" fillId="0" borderId="16" xfId="0" applyNumberFormat="1" applyFont="1" applyBorder="1" applyAlignment="1">
      <alignment vertical="center" readingOrder="1"/>
    </xf>
    <xf numFmtId="49" fontId="8" fillId="0" borderId="16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49" fontId="9" fillId="0" borderId="213" xfId="0" applyNumberFormat="1" applyFont="1" applyBorder="1" applyAlignment="1">
      <alignment horizontal="center" vertical="center" readingOrder="1"/>
    </xf>
    <xf numFmtId="49" fontId="2" fillId="0" borderId="214" xfId="0" quotePrefix="1" applyNumberFormat="1" applyFont="1" applyBorder="1" applyAlignment="1">
      <alignment horizontal="center" vertical="center"/>
    </xf>
    <xf numFmtId="0" fontId="2" fillId="0" borderId="215" xfId="0" applyFont="1" applyBorder="1" applyAlignment="1">
      <alignment horizontal="left" vertical="center"/>
    </xf>
    <xf numFmtId="0" fontId="2" fillId="0" borderId="216" xfId="0" applyFont="1" applyBorder="1" applyAlignment="1">
      <alignment horizontal="left" vertical="center" wrapText="1"/>
    </xf>
    <xf numFmtId="0" fontId="2" fillId="0" borderId="214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1" fontId="2" fillId="0" borderId="191" xfId="0" quotePrefix="1" applyNumberFormat="1" applyFont="1" applyBorder="1" applyAlignment="1">
      <alignment horizontal="center" vertical="center" wrapText="1"/>
    </xf>
    <xf numFmtId="1" fontId="2" fillId="0" borderId="37" xfId="0" quotePrefix="1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0" fontId="0" fillId="0" borderId="213" xfId="0" applyBorder="1"/>
    <xf numFmtId="49" fontId="29" fillId="0" borderId="167" xfId="0" applyNumberFormat="1" applyFont="1" applyBorder="1" applyAlignment="1">
      <alignment vertical="center"/>
    </xf>
    <xf numFmtId="49" fontId="2" fillId="0" borderId="132" xfId="0" applyNumberFormat="1" applyFont="1" applyBorder="1" applyAlignment="1">
      <alignment horizontal="left" vertical="center"/>
    </xf>
    <xf numFmtId="49" fontId="2" fillId="0" borderId="156" xfId="0" applyNumberFormat="1" applyFont="1" applyBorder="1" applyAlignment="1">
      <alignment horizontal="left" vertical="center"/>
    </xf>
    <xf numFmtId="49" fontId="2" fillId="0" borderId="95" xfId="0" applyNumberFormat="1" applyFont="1" applyBorder="1" applyAlignment="1">
      <alignment horizontal="left" vertical="center"/>
    </xf>
    <xf numFmtId="49" fontId="2" fillId="0" borderId="100" xfId="0" applyNumberFormat="1" applyFont="1" applyBorder="1" applyAlignment="1">
      <alignment horizontal="left" vertical="center"/>
    </xf>
    <xf numFmtId="49" fontId="2" fillId="0" borderId="133" xfId="0" applyNumberFormat="1" applyFont="1" applyBorder="1" applyAlignment="1">
      <alignment horizontal="left" vertical="center"/>
    </xf>
    <xf numFmtId="49" fontId="2" fillId="0" borderId="136" xfId="0" applyNumberFormat="1" applyFont="1" applyBorder="1" applyAlignment="1">
      <alignment horizontal="left" vertical="center"/>
    </xf>
    <xf numFmtId="49" fontId="2" fillId="0" borderId="161" xfId="0" applyNumberFormat="1" applyFont="1" applyBorder="1" applyAlignment="1">
      <alignment horizontal="left" vertical="center"/>
    </xf>
    <xf numFmtId="49" fontId="2" fillId="0" borderId="96" xfId="0" applyNumberFormat="1" applyFont="1" applyBorder="1" applyAlignment="1">
      <alignment horizontal="left" vertical="center"/>
    </xf>
    <xf numFmtId="49" fontId="2" fillId="0" borderId="101" xfId="0" applyNumberFormat="1" applyFont="1" applyBorder="1" applyAlignment="1">
      <alignment horizontal="left" vertical="center"/>
    </xf>
    <xf numFmtId="49" fontId="2" fillId="0" borderId="169" xfId="0" applyNumberFormat="1" applyFont="1" applyBorder="1" applyAlignment="1">
      <alignment horizontal="center" vertical="center"/>
    </xf>
    <xf numFmtId="49" fontId="2" fillId="0" borderId="131" xfId="0" applyNumberFormat="1" applyFont="1" applyBorder="1" applyAlignment="1">
      <alignment horizontal="left" vertical="center"/>
    </xf>
    <xf numFmtId="49" fontId="2" fillId="0" borderId="134" xfId="0" applyNumberFormat="1" applyFont="1" applyBorder="1" applyAlignment="1">
      <alignment horizontal="left" vertical="center"/>
    </xf>
    <xf numFmtId="49" fontId="2" fillId="0" borderId="155" xfId="0" applyNumberFormat="1" applyFont="1" applyBorder="1" applyAlignment="1">
      <alignment horizontal="left" vertical="center"/>
    </xf>
    <xf numFmtId="49" fontId="2" fillId="0" borderId="170" xfId="0" applyNumberFormat="1" applyFont="1" applyBorder="1" applyAlignment="1">
      <alignment horizontal="left" vertical="center"/>
    </xf>
    <xf numFmtId="49" fontId="2" fillId="0" borderId="172" xfId="0" applyNumberFormat="1" applyFont="1" applyBorder="1" applyAlignment="1">
      <alignment horizontal="left" vertical="center"/>
    </xf>
    <xf numFmtId="0" fontId="29" fillId="0" borderId="67" xfId="0" applyFont="1" applyBorder="1" applyAlignment="1">
      <alignment horizontal="center" vertical="center" wrapText="1"/>
    </xf>
    <xf numFmtId="49" fontId="29" fillId="0" borderId="106" xfId="0" applyNumberFormat="1" applyFont="1" applyBorder="1" applyAlignment="1">
      <alignment horizontal="left" vertical="center"/>
    </xf>
    <xf numFmtId="49" fontId="29" fillId="0" borderId="104" xfId="0" applyNumberFormat="1" applyFont="1" applyBorder="1" applyAlignment="1">
      <alignment horizontal="left" vertical="center"/>
    </xf>
    <xf numFmtId="0" fontId="29" fillId="0" borderId="217" xfId="0" applyFont="1" applyBorder="1" applyAlignment="1">
      <alignment horizontal="center" vertical="center"/>
    </xf>
    <xf numFmtId="187" fontId="9" fillId="0" borderId="147" xfId="0" applyNumberFormat="1" applyFont="1" applyBorder="1" applyAlignment="1">
      <alignment horizontal="center" vertical="center" readingOrder="1"/>
    </xf>
    <xf numFmtId="187" fontId="2" fillId="0" borderId="125" xfId="0" applyNumberFormat="1" applyFont="1" applyBorder="1" applyAlignment="1">
      <alignment horizontal="center" vertical="center"/>
    </xf>
    <xf numFmtId="187" fontId="9" fillId="0" borderId="40" xfId="0" applyNumberFormat="1" applyFont="1" applyBorder="1" applyAlignment="1">
      <alignment horizontal="center" vertical="center" readingOrder="1"/>
    </xf>
    <xf numFmtId="187" fontId="9" fillId="0" borderId="130" xfId="0" applyNumberFormat="1" applyFont="1" applyBorder="1" applyAlignment="1">
      <alignment horizontal="center" vertical="center" readingOrder="1"/>
    </xf>
    <xf numFmtId="49" fontId="2" fillId="0" borderId="147" xfId="0" quotePrefix="1" applyNumberFormat="1" applyFont="1" applyBorder="1" applyAlignment="1">
      <alignment horizontal="center" vertical="center"/>
    </xf>
    <xf numFmtId="49" fontId="2" fillId="0" borderId="130" xfId="0" quotePrefix="1" applyNumberFormat="1" applyFont="1" applyBorder="1" applyAlignment="1">
      <alignment horizontal="center" vertical="center"/>
    </xf>
    <xf numFmtId="0" fontId="2" fillId="0" borderId="134" xfId="0" applyFont="1" applyBorder="1" applyAlignment="1">
      <alignment vertical="center"/>
    </xf>
    <xf numFmtId="0" fontId="2" fillId="0" borderId="135" xfId="0" applyFont="1" applyBorder="1" applyAlignment="1">
      <alignment horizontal="left" vertical="center" wrapText="1"/>
    </xf>
    <xf numFmtId="0" fontId="2" fillId="0" borderId="157" xfId="0" applyFont="1" applyBorder="1" applyAlignment="1">
      <alignment horizontal="left" vertical="center"/>
    </xf>
    <xf numFmtId="187" fontId="2" fillId="0" borderId="11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79" xfId="0" applyFont="1" applyBorder="1" applyAlignment="1">
      <alignment horizontal="left" vertical="center" wrapText="1"/>
    </xf>
    <xf numFmtId="0" fontId="2" fillId="0" borderId="161" xfId="0" applyFont="1" applyBorder="1" applyAlignment="1">
      <alignment horizontal="left" vertical="center"/>
    </xf>
    <xf numFmtId="0" fontId="8" fillId="0" borderId="16" xfId="0" applyFont="1" applyBorder="1"/>
    <xf numFmtId="187" fontId="2" fillId="0" borderId="16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readingOrder="1"/>
    </xf>
    <xf numFmtId="0" fontId="29" fillId="0" borderId="103" xfId="0" applyFont="1" applyBorder="1" applyAlignment="1">
      <alignment horizontal="center" vertical="center" readingOrder="1"/>
    </xf>
    <xf numFmtId="0" fontId="29" fillId="0" borderId="2" xfId="0" applyFont="1" applyBorder="1" applyAlignment="1">
      <alignment horizontal="center" vertical="center" readingOrder="1"/>
    </xf>
    <xf numFmtId="0" fontId="22" fillId="0" borderId="50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15" fontId="2" fillId="0" borderId="0" xfId="0" applyNumberFormat="1" applyFont="1" applyAlignment="1">
      <alignment horizontal="center"/>
    </xf>
    <xf numFmtId="49" fontId="2" fillId="0" borderId="60" xfId="0" applyNumberFormat="1" applyFont="1" applyBorder="1" applyAlignment="1">
      <alignment horizontal="center" vertical="center"/>
    </xf>
    <xf numFmtId="0" fontId="2" fillId="0" borderId="138" xfId="0" applyFont="1" applyBorder="1" applyAlignment="1">
      <alignment vertical="center"/>
    </xf>
    <xf numFmtId="0" fontId="3" fillId="0" borderId="191" xfId="0" applyFont="1" applyBorder="1"/>
    <xf numFmtId="0" fontId="0" fillId="0" borderId="191" xfId="0" applyBorder="1"/>
    <xf numFmtId="49" fontId="2" fillId="0" borderId="87" xfId="0" applyNumberFormat="1" applyFont="1" applyBorder="1" applyAlignment="1">
      <alignment horizontal="center" vertical="center"/>
    </xf>
    <xf numFmtId="1" fontId="2" fillId="0" borderId="87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7" xfId="0" applyFont="1" applyBorder="1"/>
    <xf numFmtId="0" fontId="2" fillId="0" borderId="198" xfId="0" applyFont="1" applyBorder="1" applyAlignment="1">
      <alignment vertical="center"/>
    </xf>
    <xf numFmtId="49" fontId="2" fillId="0" borderId="20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1" fontId="2" fillId="0" borderId="191" xfId="0" applyNumberFormat="1" applyFont="1" applyBorder="1" applyAlignment="1">
      <alignment horizontal="center" vertical="center"/>
    </xf>
    <xf numFmtId="0" fontId="3" fillId="0" borderId="191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67" xfId="0" applyFont="1" applyBorder="1" applyAlignment="1">
      <alignment vertical="center"/>
    </xf>
    <xf numFmtId="0" fontId="2" fillId="0" borderId="100" xfId="0" applyFont="1" applyBorder="1" applyAlignment="1">
      <alignment vertical="center"/>
    </xf>
    <xf numFmtId="0" fontId="2" fillId="0" borderId="101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5" fillId="0" borderId="38" xfId="0" applyFont="1" applyBorder="1" applyAlignment="1">
      <alignment horizontal="center"/>
    </xf>
    <xf numFmtId="49" fontId="2" fillId="0" borderId="210" xfId="0" applyNumberFormat="1" applyFont="1" applyBorder="1" applyAlignment="1">
      <alignment horizontal="center" vertical="center"/>
    </xf>
    <xf numFmtId="1" fontId="2" fillId="0" borderId="17" xfId="0" quotePrefix="1" applyNumberFormat="1" applyFont="1" applyBorder="1" applyAlignment="1">
      <alignment horizontal="center" vertical="center"/>
    </xf>
    <xf numFmtId="0" fontId="3" fillId="0" borderId="213" xfId="0" applyFont="1" applyBorder="1"/>
    <xf numFmtId="0" fontId="3" fillId="0" borderId="195" xfId="0" applyFont="1" applyBorder="1"/>
    <xf numFmtId="0" fontId="3" fillId="0" borderId="191" xfId="0" applyFont="1" applyBorder="1" applyAlignment="1">
      <alignment vertical="center"/>
    </xf>
    <xf numFmtId="0" fontId="3" fillId="0" borderId="218" xfId="0" applyFont="1" applyBorder="1" applyAlignment="1">
      <alignment vertical="center"/>
    </xf>
    <xf numFmtId="190" fontId="5" fillId="0" borderId="5" xfId="0" applyNumberFormat="1" applyFont="1" applyBorder="1" applyAlignment="1">
      <alignment wrapText="1"/>
    </xf>
    <xf numFmtId="190" fontId="5" fillId="0" borderId="213" xfId="0" applyNumberFormat="1" applyFont="1" applyBorder="1" applyAlignment="1">
      <alignment wrapText="1"/>
    </xf>
    <xf numFmtId="187" fontId="2" fillId="0" borderId="165" xfId="0" applyNumberFormat="1" applyFont="1" applyBorder="1" applyAlignment="1">
      <alignment horizontal="center" vertical="center"/>
    </xf>
    <xf numFmtId="49" fontId="2" fillId="0" borderId="218" xfId="0" applyNumberFormat="1" applyFont="1" applyBorder="1" applyAlignment="1">
      <alignment horizontal="center" vertical="center"/>
    </xf>
    <xf numFmtId="49" fontId="2" fillId="0" borderId="199" xfId="0" applyNumberFormat="1" applyFont="1" applyBorder="1" applyAlignment="1">
      <alignment vertical="center"/>
    </xf>
    <xf numFmtId="49" fontId="2" fillId="0" borderId="218" xfId="0" applyNumberFormat="1" applyFont="1" applyBorder="1" applyAlignment="1">
      <alignment vertical="center"/>
    </xf>
    <xf numFmtId="0" fontId="8" fillId="0" borderId="51" xfId="0" applyFont="1" applyBorder="1" applyAlignment="1">
      <alignment horizontal="center"/>
    </xf>
    <xf numFmtId="0" fontId="8" fillId="0" borderId="51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49" fontId="15" fillId="0" borderId="165" xfId="0" applyNumberFormat="1" applyFont="1" applyBorder="1" applyAlignment="1">
      <alignment horizontal="center" vertical="center"/>
    </xf>
    <xf numFmtId="1" fontId="15" fillId="0" borderId="178" xfId="0" quotePrefix="1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9" fontId="15" fillId="0" borderId="11" xfId="0" applyNumberFormat="1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2" fillId="0" borderId="213" xfId="0" applyNumberFormat="1" applyFont="1" applyBorder="1" applyAlignment="1">
      <alignment horizontal="center" vertical="center"/>
    </xf>
    <xf numFmtId="189" fontId="2" fillId="0" borderId="8" xfId="0" applyNumberFormat="1" applyFont="1" applyBorder="1" applyAlignment="1">
      <alignment horizontal="center" vertical="center"/>
    </xf>
    <xf numFmtId="189" fontId="2" fillId="0" borderId="8" xfId="0" quotePrefix="1" applyNumberFormat="1" applyFont="1" applyBorder="1" applyAlignment="1">
      <alignment horizontal="center" vertical="center" wrapText="1"/>
    </xf>
    <xf numFmtId="0" fontId="2" fillId="0" borderId="218" xfId="0" applyFont="1" applyBorder="1" applyAlignment="1">
      <alignment vertical="center"/>
    </xf>
    <xf numFmtId="1" fontId="2" fillId="0" borderId="213" xfId="0" applyNumberFormat="1" applyFont="1" applyBorder="1" applyAlignment="1">
      <alignment horizontal="center" vertical="center"/>
    </xf>
    <xf numFmtId="0" fontId="2" fillId="0" borderId="216" xfId="0" applyFont="1" applyBorder="1" applyAlignment="1">
      <alignment vertical="center"/>
    </xf>
    <xf numFmtId="0" fontId="2" fillId="0" borderId="214" xfId="0" applyFont="1" applyBorder="1" applyAlignment="1">
      <alignment vertical="center"/>
    </xf>
    <xf numFmtId="0" fontId="2" fillId="0" borderId="222" xfId="0" applyFont="1" applyBorder="1" applyAlignment="1">
      <alignment horizontal="center" vertical="center"/>
    </xf>
    <xf numFmtId="49" fontId="2" fillId="0" borderId="221" xfId="0" applyNumberFormat="1" applyFont="1" applyBorder="1" applyAlignment="1">
      <alignment horizontal="center" vertical="center"/>
    </xf>
    <xf numFmtId="1" fontId="2" fillId="0" borderId="195" xfId="0" quotePrefix="1" applyNumberFormat="1" applyFont="1" applyBorder="1" applyAlignment="1">
      <alignment horizontal="center" vertical="center"/>
    </xf>
    <xf numFmtId="0" fontId="9" fillId="0" borderId="219" xfId="0" applyFont="1" applyBorder="1" applyAlignment="1">
      <alignment vertical="center" readingOrder="1"/>
    </xf>
    <xf numFmtId="0" fontId="2" fillId="0" borderId="220" xfId="0" applyFont="1" applyBorder="1" applyAlignment="1">
      <alignment vertical="center"/>
    </xf>
    <xf numFmtId="0" fontId="2" fillId="0" borderId="221" xfId="0" applyFont="1" applyBorder="1" applyAlignment="1">
      <alignment vertical="center"/>
    </xf>
    <xf numFmtId="1" fontId="2" fillId="0" borderId="195" xfId="0" applyNumberFormat="1" applyFont="1" applyBorder="1" applyAlignment="1">
      <alignment horizontal="center" vertical="center"/>
    </xf>
    <xf numFmtId="0" fontId="3" fillId="0" borderId="195" xfId="0" applyFont="1" applyBorder="1" applyAlignment="1">
      <alignment vertical="center"/>
    </xf>
    <xf numFmtId="0" fontId="3" fillId="0" borderId="221" xfId="0" applyFont="1" applyBorder="1" applyAlignment="1">
      <alignment vertical="center"/>
    </xf>
    <xf numFmtId="0" fontId="2" fillId="0" borderId="223" xfId="0" applyFont="1" applyBorder="1" applyAlignment="1">
      <alignment horizontal="center" vertical="center"/>
    </xf>
    <xf numFmtId="187" fontId="9" fillId="0" borderId="25" xfId="0" applyNumberFormat="1" applyFont="1" applyBorder="1" applyAlignment="1">
      <alignment horizontal="center" vertical="center" readingOrder="1"/>
    </xf>
    <xf numFmtId="49" fontId="2" fillId="0" borderId="25" xfId="0" quotePrefix="1" applyNumberFormat="1" applyFont="1" applyBorder="1" applyAlignment="1">
      <alignment horizontal="center" vertical="center"/>
    </xf>
    <xf numFmtId="0" fontId="2" fillId="0" borderId="8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24" xfId="0" applyFont="1" applyBorder="1" applyAlignment="1">
      <alignment horizontal="center" vertical="center"/>
    </xf>
    <xf numFmtId="187" fontId="9" fillId="0" borderId="195" xfId="0" applyNumberFormat="1" applyFont="1" applyBorder="1" applyAlignment="1">
      <alignment horizontal="center" vertical="center" readingOrder="1"/>
    </xf>
    <xf numFmtId="49" fontId="2" fillId="0" borderId="195" xfId="0" quotePrefix="1" applyNumberFormat="1" applyFont="1" applyBorder="1" applyAlignment="1">
      <alignment horizontal="center" vertical="center"/>
    </xf>
    <xf numFmtId="0" fontId="2" fillId="0" borderId="225" xfId="0" applyFont="1" applyBorder="1" applyAlignment="1">
      <alignment horizontal="left" vertical="center"/>
    </xf>
    <xf numFmtId="0" fontId="2" fillId="0" borderId="226" xfId="0" applyFont="1" applyBorder="1" applyAlignment="1">
      <alignment horizontal="left" vertical="center" wrapText="1"/>
    </xf>
    <xf numFmtId="0" fontId="2" fillId="0" borderId="227" xfId="0" applyFont="1" applyBorder="1" applyAlignment="1">
      <alignment horizontal="left" vertical="center"/>
    </xf>
    <xf numFmtId="49" fontId="2" fillId="0" borderId="216" xfId="0" applyNumberFormat="1" applyFont="1" applyBorder="1" applyAlignment="1">
      <alignment vertical="center"/>
    </xf>
    <xf numFmtId="0" fontId="2" fillId="0" borderId="191" xfId="0" applyFont="1" applyBorder="1" applyAlignment="1">
      <alignment horizontal="center" vertical="center"/>
    </xf>
    <xf numFmtId="0" fontId="2" fillId="0" borderId="195" xfId="0" applyFont="1" applyBorder="1" applyAlignment="1">
      <alignment horizontal="center" vertical="center"/>
    </xf>
    <xf numFmtId="0" fontId="2" fillId="0" borderId="195" xfId="0" applyFont="1" applyBorder="1"/>
    <xf numFmtId="189" fontId="2" fillId="0" borderId="1" xfId="0" applyNumberFormat="1" applyFont="1" applyBorder="1" applyAlignment="1">
      <alignment horizontal="center" vertical="center"/>
    </xf>
    <xf numFmtId="49" fontId="2" fillId="0" borderId="199" xfId="0" applyNumberFormat="1" applyFont="1" applyBorder="1" applyAlignment="1">
      <alignment vertical="center" wrapText="1"/>
    </xf>
    <xf numFmtId="49" fontId="2" fillId="0" borderId="218" xfId="0" applyNumberFormat="1" applyFont="1" applyBorder="1" applyAlignment="1">
      <alignment vertical="center" wrapText="1"/>
    </xf>
    <xf numFmtId="189" fontId="2" fillId="0" borderId="218" xfId="0" quotePrefix="1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" fontId="2" fillId="0" borderId="190" xfId="0" quotePrefix="1" applyNumberFormat="1" applyFont="1" applyBorder="1" applyAlignment="1">
      <alignment horizontal="center" vertical="center"/>
    </xf>
    <xf numFmtId="0" fontId="2" fillId="0" borderId="178" xfId="0" applyFont="1" applyBorder="1" applyAlignment="1">
      <alignment horizontal="center" vertical="center"/>
    </xf>
    <xf numFmtId="189" fontId="2" fillId="0" borderId="1" xfId="0" quotePrefix="1" applyNumberFormat="1" applyFont="1" applyBorder="1" applyAlignment="1">
      <alignment horizontal="center" vertical="center" wrapText="1"/>
    </xf>
    <xf numFmtId="1" fontId="2" fillId="0" borderId="213" xfId="0" quotePrefix="1" applyNumberFormat="1" applyFont="1" applyBorder="1" applyAlignment="1">
      <alignment horizontal="center" vertical="center"/>
    </xf>
    <xf numFmtId="49" fontId="2" fillId="0" borderId="211" xfId="0" applyNumberFormat="1" applyFont="1" applyBorder="1" applyAlignment="1">
      <alignment horizontal="center"/>
    </xf>
    <xf numFmtId="0" fontId="2" fillId="0" borderId="190" xfId="0" quotePrefix="1" applyFont="1" applyBorder="1" applyAlignment="1">
      <alignment horizontal="center" vertical="center"/>
    </xf>
    <xf numFmtId="0" fontId="2" fillId="0" borderId="212" xfId="0" applyFont="1" applyBorder="1" applyAlignment="1">
      <alignment horizontal="left" vertical="center"/>
    </xf>
    <xf numFmtId="0" fontId="2" fillId="0" borderId="211" xfId="0" applyFont="1" applyBorder="1" applyAlignment="1">
      <alignment horizontal="left" vertical="center"/>
    </xf>
    <xf numFmtId="0" fontId="12" fillId="0" borderId="0" xfId="0" applyFont="1"/>
    <xf numFmtId="0" fontId="33" fillId="0" borderId="0" xfId="0" applyFont="1"/>
    <xf numFmtId="0" fontId="12" fillId="0" borderId="16" xfId="0" applyFont="1" applyBorder="1" applyAlignment="1">
      <alignment horizontal="center" vertical="center"/>
    </xf>
    <xf numFmtId="0" fontId="4" fillId="0" borderId="0" xfId="0" applyFont="1"/>
    <xf numFmtId="0" fontId="11" fillId="0" borderId="0" xfId="0" applyFont="1"/>
    <xf numFmtId="0" fontId="34" fillId="0" borderId="16" xfId="0" applyFont="1" applyBorder="1" applyAlignment="1">
      <alignment horizontal="center" vertical="center"/>
    </xf>
    <xf numFmtId="15" fontId="4" fillId="0" borderId="0" xfId="0" applyNumberFormat="1" applyFont="1"/>
    <xf numFmtId="0" fontId="35" fillId="0" borderId="0" xfId="0" applyFont="1"/>
    <xf numFmtId="0" fontId="36" fillId="0" borderId="0" xfId="0" applyFont="1"/>
    <xf numFmtId="0" fontId="22" fillId="0" borderId="16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49" fontId="2" fillId="0" borderId="50" xfId="0" applyNumberFormat="1" applyFont="1" applyBorder="1" applyAlignment="1">
      <alignment vertical="center"/>
    </xf>
    <xf numFmtId="49" fontId="2" fillId="0" borderId="51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1" fontId="2" fillId="0" borderId="51" xfId="0" quotePrefix="1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/>
    </xf>
    <xf numFmtId="187" fontId="23" fillId="0" borderId="16" xfId="0" applyNumberFormat="1" applyFont="1" applyBorder="1" applyAlignment="1">
      <alignment horizontal="center" vertical="center" readingOrder="1"/>
    </xf>
    <xf numFmtId="49" fontId="23" fillId="0" borderId="16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vertical="center"/>
    </xf>
    <xf numFmtId="49" fontId="38" fillId="0" borderId="16" xfId="0" applyNumberFormat="1" applyFont="1" applyBorder="1" applyAlignment="1">
      <alignment horizontal="center"/>
    </xf>
    <xf numFmtId="49" fontId="23" fillId="0" borderId="16" xfId="0" applyNumberFormat="1" applyFont="1" applyBorder="1" applyAlignment="1">
      <alignment horizontal="center" vertical="center" readingOrder="1"/>
    </xf>
    <xf numFmtId="0" fontId="23" fillId="0" borderId="16" xfId="0" applyFont="1" applyBorder="1" applyAlignment="1">
      <alignment vertical="center" readingOrder="1"/>
    </xf>
    <xf numFmtId="49" fontId="23" fillId="0" borderId="16" xfId="0" applyNumberFormat="1" applyFont="1" applyBorder="1" applyAlignment="1">
      <alignment vertical="center" wrapText="1"/>
    </xf>
    <xf numFmtId="49" fontId="23" fillId="0" borderId="16" xfId="0" applyNumberFormat="1" applyFont="1" applyBorder="1" applyAlignment="1">
      <alignment vertical="center"/>
    </xf>
    <xf numFmtId="0" fontId="38" fillId="0" borderId="16" xfId="0" applyFont="1" applyBorder="1"/>
    <xf numFmtId="49" fontId="23" fillId="0" borderId="16" xfId="0" applyNumberFormat="1" applyFont="1" applyBorder="1" applyAlignment="1">
      <alignment horizontal="center" vertical="center" wrapText="1"/>
    </xf>
    <xf numFmtId="187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vertical="center"/>
    </xf>
    <xf numFmtId="49" fontId="2" fillId="0" borderId="195" xfId="0" applyNumberFormat="1" applyFont="1" applyBorder="1" applyAlignment="1">
      <alignment horizontal="center" vertical="center"/>
    </xf>
    <xf numFmtId="0" fontId="2" fillId="0" borderId="226" xfId="0" applyFont="1" applyBorder="1" applyAlignment="1">
      <alignment vertical="center"/>
    </xf>
    <xf numFmtId="0" fontId="2" fillId="0" borderId="227" xfId="0" applyFont="1" applyBorder="1" applyAlignment="1">
      <alignment vertical="center"/>
    </xf>
    <xf numFmtId="187" fontId="40" fillId="0" borderId="8" xfId="0" applyNumberFormat="1" applyFont="1" applyBorder="1" applyAlignment="1">
      <alignment horizontal="center" vertical="center" readingOrder="1"/>
    </xf>
    <xf numFmtId="49" fontId="40" fillId="0" borderId="2" xfId="0" applyNumberFormat="1" applyFont="1" applyBorder="1" applyAlignment="1">
      <alignment horizontal="center" vertical="center"/>
    </xf>
    <xf numFmtId="0" fontId="41" fillId="0" borderId="11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2" fillId="0" borderId="19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83" xfId="0" applyFont="1" applyBorder="1" applyAlignment="1">
      <alignment horizont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83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Normal 2" xfId="1" xr:uid="{00000000-0005-0000-0000-000000000000}"/>
    <cellStyle name="ปกติ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1297" name="Picture 1" descr="Thakham-logo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7646" name="Picture 1" descr="Thakham-logo1">
          <a:extLst>
            <a:ext uri="{FF2B5EF4-FFF2-40B4-BE49-F238E27FC236}">
              <a16:creationId xmlns:a16="http://schemas.microsoft.com/office/drawing/2014/main" id="{00000000-0008-0000-0900-0000E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8670" name="Picture 1" descr="Thakham-logo1">
          <a:extLst>
            <a:ext uri="{FF2B5EF4-FFF2-40B4-BE49-F238E27FC236}">
              <a16:creationId xmlns:a16="http://schemas.microsoft.com/office/drawing/2014/main" id="{00000000-0008-0000-0A00-0000E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0835" name="Picture 1" descr="Thakham-logo1">
          <a:extLst>
            <a:ext uri="{FF2B5EF4-FFF2-40B4-BE49-F238E27FC236}">
              <a16:creationId xmlns:a16="http://schemas.microsoft.com/office/drawing/2014/main" id="{00000000-0008-0000-0D00-000073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2873" name="Picture 1" descr="Thakham-logo1">
          <a:extLst>
            <a:ext uri="{FF2B5EF4-FFF2-40B4-BE49-F238E27FC236}">
              <a16:creationId xmlns:a16="http://schemas.microsoft.com/office/drawing/2014/main" id="{00000000-0008-0000-0E00-000069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323" name="Picture 1" descr="Thakham-logo1">
          <a:extLst>
            <a:ext uri="{FF2B5EF4-FFF2-40B4-BE49-F238E27FC236}">
              <a16:creationId xmlns:a16="http://schemas.microsoft.com/office/drawing/2014/main" id="{00000000-0008-0000-01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3909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29813" name="Picture 1" descr="Thakham-logo1">
          <a:extLst>
            <a:ext uri="{FF2B5EF4-FFF2-40B4-BE49-F238E27FC236}">
              <a16:creationId xmlns:a16="http://schemas.microsoft.com/office/drawing/2014/main" id="{00000000-0008-0000-0600-000075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</xdr:colOff>
      <xdr:row>0</xdr:row>
      <xdr:rowOff>0</xdr:rowOff>
    </xdr:from>
    <xdr:to>
      <xdr:col>1</xdr:col>
      <xdr:colOff>146685</xdr:colOff>
      <xdr:row>0</xdr:row>
      <xdr:rowOff>457200</xdr:rowOff>
    </xdr:to>
    <xdr:pic>
      <xdr:nvPicPr>
        <xdr:cNvPr id="31858" name="Picture 1" descr="Thakham-logo1">
          <a:extLst>
            <a:ext uri="{FF2B5EF4-FFF2-40B4-BE49-F238E27FC236}">
              <a16:creationId xmlns:a16="http://schemas.microsoft.com/office/drawing/2014/main" id="{00000000-0008-0000-0700-000072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545" y="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view="pageLayout" topLeftCell="A13" zoomScale="78" zoomScalePageLayoutView="78" workbookViewId="0">
      <selection activeCell="J33" sqref="J33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6640625" style="12" customWidth="1"/>
    <col min="4" max="4" width="7.33203125" style="66" customWidth="1"/>
    <col min="5" max="5" width="9.5546875" style="66" customWidth="1"/>
    <col min="6" max="6" width="10.44140625" style="66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1948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6" customHeight="1" x14ac:dyDescent="0.3">
      <c r="A2" s="62" t="s">
        <v>0</v>
      </c>
      <c r="B2" s="126" t="s">
        <v>1</v>
      </c>
      <c r="C2" s="22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5"/>
      <c r="N2" s="25"/>
      <c r="O2" s="25"/>
    </row>
    <row r="3" spans="1:15" ht="17.25" customHeight="1" x14ac:dyDescent="0.3">
      <c r="A3" s="4">
        <v>1</v>
      </c>
      <c r="B3" s="242" t="s">
        <v>1793</v>
      </c>
      <c r="C3" s="179" t="s">
        <v>1552</v>
      </c>
      <c r="D3" s="167" t="s">
        <v>108</v>
      </c>
      <c r="E3" s="168" t="s">
        <v>1646</v>
      </c>
      <c r="F3" s="164" t="s">
        <v>84</v>
      </c>
      <c r="G3" s="6"/>
      <c r="H3" s="8"/>
      <c r="I3" s="32"/>
      <c r="J3" s="32"/>
      <c r="K3" s="32"/>
      <c r="L3" s="32"/>
      <c r="M3" s="7"/>
      <c r="N3" s="7"/>
      <c r="O3" s="7"/>
    </row>
    <row r="4" spans="1:15" ht="17.25" customHeight="1" x14ac:dyDescent="0.3">
      <c r="A4" s="81">
        <v>2</v>
      </c>
      <c r="B4" s="900" t="s">
        <v>1794</v>
      </c>
      <c r="C4" s="172" t="s">
        <v>1549</v>
      </c>
      <c r="D4" s="169" t="s">
        <v>108</v>
      </c>
      <c r="E4" s="166" t="s">
        <v>1642</v>
      </c>
      <c r="F4" s="165" t="s">
        <v>59</v>
      </c>
      <c r="G4" s="6"/>
      <c r="H4" s="8"/>
      <c r="I4" s="32"/>
      <c r="J4" s="32"/>
      <c r="K4" s="32"/>
      <c r="L4" s="32"/>
      <c r="M4" s="7"/>
      <c r="N4" s="7"/>
      <c r="O4" s="7"/>
    </row>
    <row r="5" spans="1:15" ht="17.25" customHeight="1" x14ac:dyDescent="0.3">
      <c r="A5" s="81">
        <v>3</v>
      </c>
      <c r="B5" s="900" t="s">
        <v>1795</v>
      </c>
      <c r="C5" s="172" t="s">
        <v>1558</v>
      </c>
      <c r="D5" s="169" t="s">
        <v>108</v>
      </c>
      <c r="E5" s="166" t="s">
        <v>1653</v>
      </c>
      <c r="F5" s="165" t="s">
        <v>1654</v>
      </c>
      <c r="G5" s="6"/>
      <c r="H5" s="8"/>
      <c r="I5" s="32"/>
      <c r="J5" s="32"/>
      <c r="K5" s="32"/>
      <c r="L5" s="32"/>
      <c r="M5" s="7"/>
      <c r="N5" s="7"/>
      <c r="O5" s="7"/>
    </row>
    <row r="6" spans="1:15" ht="17.25" customHeight="1" x14ac:dyDescent="0.3">
      <c r="A6" s="14">
        <v>4</v>
      </c>
      <c r="B6" s="900" t="s">
        <v>1796</v>
      </c>
      <c r="C6" s="904" t="s">
        <v>1568</v>
      </c>
      <c r="D6" s="65" t="s">
        <v>108</v>
      </c>
      <c r="E6" s="43" t="s">
        <v>1667</v>
      </c>
      <c r="F6" s="15" t="s">
        <v>1668</v>
      </c>
      <c r="G6" s="6"/>
      <c r="H6" s="8"/>
      <c r="I6" s="32"/>
      <c r="J6" s="32"/>
      <c r="K6" s="32"/>
      <c r="L6" s="32"/>
      <c r="M6" s="7"/>
      <c r="N6" s="7"/>
      <c r="O6" s="7"/>
    </row>
    <row r="7" spans="1:15" ht="17.25" customHeight="1" x14ac:dyDescent="0.3">
      <c r="A7" s="81">
        <v>5</v>
      </c>
      <c r="B7" s="900" t="s">
        <v>1797</v>
      </c>
      <c r="C7" s="172" t="s">
        <v>1567</v>
      </c>
      <c r="D7" s="169" t="s">
        <v>108</v>
      </c>
      <c r="E7" s="1" t="s">
        <v>1299</v>
      </c>
      <c r="F7" s="2" t="s">
        <v>1666</v>
      </c>
      <c r="G7" s="6"/>
      <c r="H7" s="8"/>
      <c r="I7" s="32"/>
      <c r="J7" s="32"/>
      <c r="K7" s="32"/>
      <c r="L7" s="32"/>
      <c r="M7" s="7"/>
      <c r="N7" s="7"/>
      <c r="O7" s="7"/>
    </row>
    <row r="8" spans="1:15" ht="17.25" customHeight="1" x14ac:dyDescent="0.3">
      <c r="A8" s="81">
        <v>6</v>
      </c>
      <c r="B8" s="900" t="s">
        <v>1798</v>
      </c>
      <c r="C8" s="896">
        <v>1869900789947</v>
      </c>
      <c r="D8" s="65" t="s">
        <v>108</v>
      </c>
      <c r="E8" s="79" t="s">
        <v>1977</v>
      </c>
      <c r="F8" s="2" t="s">
        <v>1680</v>
      </c>
      <c r="G8" s="6"/>
      <c r="H8" s="8"/>
      <c r="I8" s="32"/>
      <c r="J8" s="32"/>
      <c r="K8" s="32"/>
      <c r="L8" s="32"/>
      <c r="M8" s="7"/>
      <c r="N8" s="7"/>
      <c r="O8" s="7"/>
    </row>
    <row r="9" spans="1:15" ht="17.25" customHeight="1" x14ac:dyDescent="0.3">
      <c r="A9" s="81">
        <v>7</v>
      </c>
      <c r="B9" s="900" t="s">
        <v>1799</v>
      </c>
      <c r="C9" s="172" t="s">
        <v>1560</v>
      </c>
      <c r="D9" s="169" t="s">
        <v>108</v>
      </c>
      <c r="E9" s="166" t="s">
        <v>1656</v>
      </c>
      <c r="F9" s="165" t="s">
        <v>1657</v>
      </c>
      <c r="G9" s="6"/>
      <c r="H9" s="8"/>
      <c r="I9" s="33"/>
      <c r="J9" s="34"/>
      <c r="K9" s="34"/>
      <c r="L9" s="32"/>
      <c r="M9" s="7"/>
      <c r="N9" s="7"/>
      <c r="O9" s="7"/>
    </row>
    <row r="10" spans="1:15" ht="17.25" customHeight="1" x14ac:dyDescent="0.3">
      <c r="A10" s="81">
        <v>8</v>
      </c>
      <c r="B10" s="900" t="s">
        <v>1800</v>
      </c>
      <c r="C10" s="172" t="s">
        <v>1561</v>
      </c>
      <c r="D10" s="169" t="s">
        <v>108</v>
      </c>
      <c r="E10" s="166" t="s">
        <v>1658</v>
      </c>
      <c r="F10" s="165" t="s">
        <v>1279</v>
      </c>
      <c r="G10" s="6"/>
      <c r="H10" s="8"/>
      <c r="I10" s="32"/>
      <c r="J10" s="32"/>
      <c r="K10" s="32"/>
      <c r="L10" s="32"/>
      <c r="M10" s="7"/>
      <c r="N10" s="7"/>
      <c r="O10" s="7"/>
    </row>
    <row r="11" spans="1:15" ht="17.25" customHeight="1" x14ac:dyDescent="0.3">
      <c r="A11" s="81">
        <v>9</v>
      </c>
      <c r="B11" s="900" t="s">
        <v>1801</v>
      </c>
      <c r="C11" s="137">
        <v>1869900785542</v>
      </c>
      <c r="D11" s="65" t="s">
        <v>108</v>
      </c>
      <c r="E11" s="43" t="s">
        <v>1675</v>
      </c>
      <c r="F11" s="15" t="s">
        <v>1676</v>
      </c>
      <c r="G11" s="6"/>
      <c r="H11" s="8"/>
      <c r="I11" s="32"/>
      <c r="J11" s="32"/>
      <c r="K11" s="32"/>
      <c r="L11" s="32"/>
      <c r="M11" s="7"/>
      <c r="N11" s="7"/>
      <c r="O11" s="7"/>
    </row>
    <row r="12" spans="1:15" ht="17.25" customHeight="1" x14ac:dyDescent="0.3">
      <c r="A12" s="81">
        <v>10</v>
      </c>
      <c r="B12" s="900" t="s">
        <v>1802</v>
      </c>
      <c r="C12" s="137">
        <v>1869900792221</v>
      </c>
      <c r="D12" s="65" t="s">
        <v>108</v>
      </c>
      <c r="E12" s="43" t="s">
        <v>1673</v>
      </c>
      <c r="F12" s="15" t="s">
        <v>1674</v>
      </c>
      <c r="G12" s="6"/>
      <c r="H12" s="8"/>
      <c r="I12" s="32"/>
      <c r="J12" s="32"/>
      <c r="K12" s="32"/>
      <c r="L12" s="32"/>
      <c r="M12" s="7"/>
      <c r="N12" s="7"/>
      <c r="O12" s="7"/>
    </row>
    <row r="13" spans="1:15" ht="17.25" customHeight="1" x14ac:dyDescent="0.3">
      <c r="A13" s="81">
        <v>11</v>
      </c>
      <c r="B13" s="900" t="s">
        <v>1803</v>
      </c>
      <c r="C13" s="172" t="s">
        <v>1555</v>
      </c>
      <c r="D13" s="169" t="s">
        <v>108</v>
      </c>
      <c r="E13" s="166" t="s">
        <v>544</v>
      </c>
      <c r="F13" s="165" t="s">
        <v>1651</v>
      </c>
      <c r="G13" s="6"/>
      <c r="H13" s="8"/>
      <c r="I13" s="32"/>
      <c r="J13" s="32"/>
      <c r="K13" s="32"/>
      <c r="L13" s="32"/>
      <c r="M13" s="7"/>
      <c r="N13" s="7"/>
      <c r="O13" s="7"/>
    </row>
    <row r="14" spans="1:15" ht="17.25" customHeight="1" x14ac:dyDescent="0.3">
      <c r="A14" s="81">
        <v>12</v>
      </c>
      <c r="B14" s="900" t="s">
        <v>1804</v>
      </c>
      <c r="C14" s="172" t="s">
        <v>1550</v>
      </c>
      <c r="D14" s="169" t="s">
        <v>108</v>
      </c>
      <c r="E14" s="166" t="s">
        <v>1643</v>
      </c>
      <c r="F14" s="165" t="s">
        <v>87</v>
      </c>
      <c r="G14" s="6"/>
      <c r="H14" s="8"/>
      <c r="I14" s="9"/>
      <c r="J14" s="10"/>
      <c r="K14" s="10"/>
      <c r="L14" s="10"/>
      <c r="M14" s="7"/>
      <c r="N14" s="7"/>
      <c r="O14" s="7"/>
    </row>
    <row r="15" spans="1:15" ht="17.25" customHeight="1" x14ac:dyDescent="0.3">
      <c r="A15" s="81">
        <v>13</v>
      </c>
      <c r="B15" s="900" t="s">
        <v>1805</v>
      </c>
      <c r="C15" s="137">
        <v>1860401326901</v>
      </c>
      <c r="D15" s="65" t="s">
        <v>113</v>
      </c>
      <c r="E15" s="19" t="s">
        <v>1677</v>
      </c>
      <c r="F15" s="15" t="s">
        <v>314</v>
      </c>
      <c r="G15" s="6"/>
      <c r="H15" s="29"/>
      <c r="I15" s="9"/>
      <c r="J15" s="10"/>
      <c r="K15" s="10"/>
      <c r="L15" s="10"/>
      <c r="M15" s="7"/>
      <c r="N15" s="7"/>
      <c r="O15" s="7"/>
    </row>
    <row r="16" spans="1:15" ht="17.25" customHeight="1" x14ac:dyDescent="0.3">
      <c r="A16" s="81">
        <v>14</v>
      </c>
      <c r="B16" s="900" t="s">
        <v>1806</v>
      </c>
      <c r="C16" s="243" t="s">
        <v>1978</v>
      </c>
      <c r="D16" s="65" t="s">
        <v>113</v>
      </c>
      <c r="E16" s="19" t="s">
        <v>1669</v>
      </c>
      <c r="F16" s="15" t="s">
        <v>1670</v>
      </c>
      <c r="G16" s="6"/>
      <c r="H16" s="29"/>
      <c r="I16" s="9"/>
      <c r="J16" s="10"/>
      <c r="K16" s="10"/>
      <c r="L16" s="10"/>
      <c r="M16" s="7"/>
      <c r="N16" s="7"/>
      <c r="O16" s="7"/>
    </row>
    <row r="17" spans="1:15" ht="17.25" customHeight="1" x14ac:dyDescent="0.3">
      <c r="A17" s="81">
        <v>15</v>
      </c>
      <c r="B17" s="900" t="s">
        <v>1807</v>
      </c>
      <c r="C17" s="172" t="s">
        <v>1564</v>
      </c>
      <c r="D17" s="169" t="s">
        <v>113</v>
      </c>
      <c r="E17" s="166" t="s">
        <v>324</v>
      </c>
      <c r="F17" s="165" t="s">
        <v>27</v>
      </c>
      <c r="G17" s="6"/>
      <c r="H17" s="8"/>
      <c r="I17" s="9"/>
      <c r="J17" s="10"/>
      <c r="K17" s="10"/>
      <c r="L17" s="10"/>
      <c r="M17" s="7"/>
      <c r="N17" s="7"/>
      <c r="O17" s="7"/>
    </row>
    <row r="18" spans="1:15" ht="17.25" customHeight="1" x14ac:dyDescent="0.3">
      <c r="A18" s="81">
        <v>16</v>
      </c>
      <c r="B18" s="900" t="s">
        <v>1808</v>
      </c>
      <c r="C18" s="138">
        <v>1869900790724</v>
      </c>
      <c r="D18" s="65" t="s">
        <v>113</v>
      </c>
      <c r="E18" s="43" t="s">
        <v>1679</v>
      </c>
      <c r="F18" s="15" t="s">
        <v>1177</v>
      </c>
      <c r="G18" s="6"/>
      <c r="H18" s="29"/>
      <c r="I18" s="9"/>
      <c r="J18" s="10"/>
      <c r="K18" s="10"/>
      <c r="L18" s="10"/>
      <c r="M18" s="7"/>
      <c r="N18" s="7"/>
      <c r="O18" s="7"/>
    </row>
    <row r="19" spans="1:15" ht="17.25" customHeight="1" x14ac:dyDescent="0.3">
      <c r="A19" s="81">
        <v>17</v>
      </c>
      <c r="B19" s="900" t="s">
        <v>1809</v>
      </c>
      <c r="C19" s="172" t="s">
        <v>1565</v>
      </c>
      <c r="D19" s="169" t="s">
        <v>113</v>
      </c>
      <c r="E19" s="166" t="s">
        <v>1662</v>
      </c>
      <c r="F19" s="165" t="s">
        <v>1663</v>
      </c>
      <c r="G19" s="6"/>
      <c r="H19" s="8"/>
      <c r="I19" s="9"/>
      <c r="J19" s="10"/>
      <c r="K19" s="10"/>
      <c r="L19" s="10"/>
      <c r="M19" s="7"/>
      <c r="N19" s="7"/>
      <c r="O19" s="7"/>
    </row>
    <row r="20" spans="1:15" ht="17.25" customHeight="1" x14ac:dyDescent="0.3">
      <c r="A20" s="81">
        <v>18</v>
      </c>
      <c r="B20" s="900" t="s">
        <v>1810</v>
      </c>
      <c r="C20" s="172" t="s">
        <v>1551</v>
      </c>
      <c r="D20" s="289" t="s">
        <v>113</v>
      </c>
      <c r="E20" s="166" t="s">
        <v>1644</v>
      </c>
      <c r="F20" s="165" t="s">
        <v>1645</v>
      </c>
      <c r="G20" s="6"/>
      <c r="H20" s="29"/>
      <c r="I20" s="9"/>
      <c r="J20" s="10"/>
      <c r="K20" s="10"/>
      <c r="L20" s="10"/>
      <c r="M20" s="7"/>
      <c r="N20" s="7"/>
      <c r="O20" s="7"/>
    </row>
    <row r="21" spans="1:15" ht="17.25" customHeight="1" x14ac:dyDescent="0.3">
      <c r="A21" s="81">
        <v>19</v>
      </c>
      <c r="B21" s="900" t="s">
        <v>1811</v>
      </c>
      <c r="C21" s="172" t="s">
        <v>1563</v>
      </c>
      <c r="D21" s="169" t="s">
        <v>113</v>
      </c>
      <c r="E21" s="166" t="s">
        <v>1661</v>
      </c>
      <c r="F21" s="165" t="s">
        <v>1316</v>
      </c>
      <c r="G21" s="11"/>
      <c r="H21" s="8"/>
      <c r="I21" s="9"/>
      <c r="J21" s="10"/>
      <c r="K21" s="10"/>
      <c r="L21" s="10"/>
      <c r="M21" s="7"/>
      <c r="N21" s="7"/>
      <c r="O21" s="7"/>
    </row>
    <row r="22" spans="1:15" ht="17.25" customHeight="1" x14ac:dyDescent="0.3">
      <c r="A22" s="81">
        <v>20</v>
      </c>
      <c r="B22" s="900" t="s">
        <v>1812</v>
      </c>
      <c r="C22" s="137">
        <v>1869900788975</v>
      </c>
      <c r="D22" s="65" t="s">
        <v>113</v>
      </c>
      <c r="E22" s="19" t="s">
        <v>1671</v>
      </c>
      <c r="F22" s="15" t="s">
        <v>1672</v>
      </c>
      <c r="G22" s="6"/>
      <c r="H22" s="35"/>
      <c r="I22" s="36"/>
      <c r="J22" s="32"/>
      <c r="K22" s="32"/>
      <c r="L22" s="32"/>
      <c r="M22" s="37"/>
      <c r="N22" s="37"/>
      <c r="O22" s="37"/>
    </row>
    <row r="23" spans="1:15" ht="17.25" customHeight="1" x14ac:dyDescent="0.3">
      <c r="A23" s="81">
        <v>21</v>
      </c>
      <c r="B23" s="900" t="s">
        <v>1813</v>
      </c>
      <c r="C23" s="56">
        <v>1869900786719</v>
      </c>
      <c r="D23" s="169" t="s">
        <v>113</v>
      </c>
      <c r="E23" s="166" t="s">
        <v>222</v>
      </c>
      <c r="F23" s="165" t="s">
        <v>7</v>
      </c>
      <c r="G23" s="6"/>
      <c r="H23" s="35"/>
      <c r="I23" s="36"/>
      <c r="J23" s="32"/>
      <c r="K23" s="32"/>
      <c r="L23" s="32"/>
      <c r="M23" s="37"/>
      <c r="N23" s="37"/>
      <c r="O23" s="37"/>
    </row>
    <row r="24" spans="1:15" ht="17.25" customHeight="1" x14ac:dyDescent="0.3">
      <c r="A24" s="81">
        <v>22</v>
      </c>
      <c r="B24" s="900" t="s">
        <v>1814</v>
      </c>
      <c r="C24" s="172" t="s">
        <v>1553</v>
      </c>
      <c r="D24" s="169" t="s">
        <v>113</v>
      </c>
      <c r="E24" s="166" t="s">
        <v>1647</v>
      </c>
      <c r="F24" s="166" t="s">
        <v>1648</v>
      </c>
      <c r="G24" s="6"/>
      <c r="H24" s="8"/>
      <c r="I24" s="9"/>
      <c r="J24" s="10"/>
      <c r="K24" s="10"/>
      <c r="L24" s="10"/>
      <c r="M24" s="7"/>
      <c r="N24" s="7"/>
      <c r="O24" s="7"/>
    </row>
    <row r="25" spans="1:15" ht="17.25" customHeight="1" x14ac:dyDescent="0.3">
      <c r="A25" s="81">
        <v>23</v>
      </c>
      <c r="B25" s="900" t="s">
        <v>1816</v>
      </c>
      <c r="C25" s="172" t="s">
        <v>1548</v>
      </c>
      <c r="D25" s="169" t="s">
        <v>113</v>
      </c>
      <c r="E25" s="166" t="s">
        <v>1640</v>
      </c>
      <c r="F25" s="166" t="s">
        <v>1641</v>
      </c>
      <c r="G25" s="6"/>
      <c r="H25" s="8"/>
      <c r="I25" s="9"/>
      <c r="J25" s="10"/>
      <c r="K25" s="10"/>
      <c r="L25" s="10"/>
      <c r="M25" s="7"/>
      <c r="N25" s="7"/>
      <c r="O25" s="7"/>
    </row>
    <row r="26" spans="1:15" ht="17.25" customHeight="1" x14ac:dyDescent="0.3">
      <c r="A26" s="81">
        <v>24</v>
      </c>
      <c r="B26" s="900" t="s">
        <v>1817</v>
      </c>
      <c r="C26" s="172" t="s">
        <v>1554</v>
      </c>
      <c r="D26" s="169" t="s">
        <v>113</v>
      </c>
      <c r="E26" s="166" t="s">
        <v>1649</v>
      </c>
      <c r="F26" s="166" t="s">
        <v>1650</v>
      </c>
      <c r="G26" s="6"/>
      <c r="H26" s="8"/>
      <c r="I26" s="9"/>
      <c r="J26" s="10"/>
      <c r="K26" s="10"/>
      <c r="L26" s="10"/>
      <c r="M26" s="7"/>
      <c r="N26" s="7"/>
      <c r="O26" s="7"/>
    </row>
    <row r="27" spans="1:15" ht="17.25" customHeight="1" x14ac:dyDescent="0.3">
      <c r="A27" s="81">
        <v>25</v>
      </c>
      <c r="B27" s="900" t="s">
        <v>1818</v>
      </c>
      <c r="C27" s="172" t="s">
        <v>1557</v>
      </c>
      <c r="D27" s="169" t="s">
        <v>113</v>
      </c>
      <c r="E27" s="166" t="s">
        <v>1652</v>
      </c>
      <c r="F27" s="166" t="s">
        <v>1338</v>
      </c>
      <c r="G27" s="6"/>
      <c r="H27" s="8"/>
      <c r="I27" s="9"/>
      <c r="J27" s="10"/>
      <c r="K27" s="10"/>
      <c r="L27" s="10"/>
      <c r="M27" s="7"/>
      <c r="N27" s="7"/>
      <c r="O27" s="7"/>
    </row>
    <row r="28" spans="1:15" ht="17.25" customHeight="1" x14ac:dyDescent="0.3">
      <c r="A28" s="81">
        <v>26</v>
      </c>
      <c r="B28" s="900" t="s">
        <v>1819</v>
      </c>
      <c r="C28" s="172" t="s">
        <v>1562</v>
      </c>
      <c r="D28" s="169" t="s">
        <v>113</v>
      </c>
      <c r="E28" s="166" t="s">
        <v>1659</v>
      </c>
      <c r="F28" s="166" t="s">
        <v>1660</v>
      </c>
      <c r="G28" s="6"/>
      <c r="H28" s="8"/>
      <c r="I28" s="9"/>
      <c r="J28" s="10"/>
      <c r="K28" s="10"/>
      <c r="L28" s="10"/>
      <c r="M28" s="7"/>
      <c r="N28" s="7"/>
      <c r="O28" s="7"/>
    </row>
    <row r="29" spans="1:15" ht="17.25" customHeight="1" x14ac:dyDescent="0.3">
      <c r="A29" s="81">
        <v>27</v>
      </c>
      <c r="B29" s="900" t="s">
        <v>1820</v>
      </c>
      <c r="C29" s="138">
        <v>1869900801556</v>
      </c>
      <c r="D29" s="65" t="s">
        <v>113</v>
      </c>
      <c r="E29" s="43" t="s">
        <v>1678</v>
      </c>
      <c r="F29" s="15" t="s">
        <v>563</v>
      </c>
      <c r="G29" s="6"/>
      <c r="H29" s="8"/>
      <c r="I29" s="9"/>
      <c r="J29" s="10"/>
      <c r="K29" s="10"/>
      <c r="L29" s="10"/>
      <c r="M29" s="7"/>
      <c r="N29" s="7"/>
      <c r="O29" s="7"/>
    </row>
    <row r="30" spans="1:15" ht="17.25" customHeight="1" x14ac:dyDescent="0.3">
      <c r="A30" s="81">
        <v>28</v>
      </c>
      <c r="B30" s="900" t="s">
        <v>1821</v>
      </c>
      <c r="C30" s="172" t="s">
        <v>1566</v>
      </c>
      <c r="D30" s="169" t="s">
        <v>113</v>
      </c>
      <c r="E30" s="166" t="s">
        <v>1664</v>
      </c>
      <c r="F30" s="165" t="s">
        <v>1665</v>
      </c>
      <c r="G30" s="6"/>
      <c r="H30" s="9"/>
      <c r="I30" s="9"/>
      <c r="J30" s="10"/>
      <c r="K30" s="10"/>
      <c r="L30" s="10"/>
      <c r="M30" s="7"/>
      <c r="N30" s="7"/>
      <c r="O30" s="7"/>
    </row>
    <row r="31" spans="1:15" ht="17.25" customHeight="1" x14ac:dyDescent="0.3">
      <c r="A31" s="81">
        <v>29</v>
      </c>
      <c r="B31" s="900" t="s">
        <v>1822</v>
      </c>
      <c r="C31" s="172" t="s">
        <v>1556</v>
      </c>
      <c r="D31" s="905" t="s">
        <v>113</v>
      </c>
      <c r="E31" s="906" t="s">
        <v>36</v>
      </c>
      <c r="F31" s="907" t="s">
        <v>1335</v>
      </c>
      <c r="G31" s="6"/>
      <c r="H31" s="10"/>
      <c r="I31" s="10"/>
      <c r="J31" s="10"/>
      <c r="K31" s="10"/>
      <c r="L31" s="10"/>
      <c r="M31" s="7"/>
      <c r="N31" s="7"/>
      <c r="O31" s="7"/>
    </row>
    <row r="32" spans="1:15" ht="17.25" customHeight="1" x14ac:dyDescent="0.3">
      <c r="A32" s="81"/>
      <c r="B32" s="900"/>
      <c r="C32" s="172"/>
      <c r="D32" s="905"/>
      <c r="E32" s="906"/>
      <c r="F32" s="907"/>
      <c r="G32" s="6"/>
      <c r="H32" s="10"/>
      <c r="I32" s="10"/>
      <c r="J32" s="10"/>
      <c r="K32" s="10"/>
      <c r="L32" s="10"/>
      <c r="M32" s="11" t="s">
        <v>5</v>
      </c>
      <c r="N32" s="40" t="s">
        <v>6</v>
      </c>
      <c r="O32" s="40" t="s">
        <v>4</v>
      </c>
    </row>
    <row r="33" spans="1:15" ht="16.5" customHeight="1" x14ac:dyDescent="0.35">
      <c r="A33" s="81"/>
      <c r="B33" s="328"/>
      <c r="C33" s="55"/>
      <c r="D33" s="647"/>
      <c r="E33" s="329"/>
      <c r="F33" s="330"/>
      <c r="G33" s="6"/>
      <c r="H33" s="10"/>
      <c r="I33" s="10"/>
      <c r="J33" s="10"/>
      <c r="K33" s="10"/>
      <c r="L33" s="10"/>
      <c r="M33" s="7">
        <v>12</v>
      </c>
      <c r="N33" s="7">
        <v>17</v>
      </c>
      <c r="O33" s="7">
        <f>SUM(M33:N33)</f>
        <v>29</v>
      </c>
    </row>
    <row r="34" spans="1:15" ht="16.5" customHeight="1" x14ac:dyDescent="0.3">
      <c r="A34" s="81"/>
      <c r="B34" s="17"/>
      <c r="C34" s="17"/>
      <c r="D34" s="65"/>
      <c r="E34" s="1"/>
      <c r="F34" s="2"/>
      <c r="G34" s="6"/>
      <c r="H34" s="10"/>
      <c r="I34" s="10"/>
      <c r="J34" s="10"/>
      <c r="K34" s="10"/>
      <c r="L34" s="10"/>
      <c r="M34" s="7"/>
      <c r="N34" s="7"/>
      <c r="O34" s="7"/>
    </row>
    <row r="35" spans="1:15" ht="16.5" customHeight="1" x14ac:dyDescent="0.3">
      <c r="A35" s="81"/>
      <c r="B35" s="17"/>
      <c r="C35" s="17"/>
      <c r="D35" s="65"/>
      <c r="E35" s="1"/>
      <c r="F35" s="2"/>
      <c r="G35" s="6"/>
      <c r="H35" s="10"/>
      <c r="I35" s="10"/>
      <c r="J35" s="10"/>
      <c r="K35" s="10"/>
      <c r="L35" s="10"/>
      <c r="M35" s="7"/>
      <c r="N35" s="7"/>
      <c r="O35" s="7"/>
    </row>
    <row r="36" spans="1:15" ht="16.5" customHeight="1" x14ac:dyDescent="0.3">
      <c r="A36" s="81"/>
      <c r="B36" s="554"/>
      <c r="C36" s="295"/>
      <c r="D36" s="507"/>
      <c r="E36" s="329"/>
      <c r="F36" s="330"/>
      <c r="G36" s="11"/>
      <c r="H36" s="32"/>
      <c r="I36" s="32"/>
      <c r="J36" s="32"/>
      <c r="K36" s="32"/>
      <c r="L36" s="32"/>
      <c r="M36" s="32"/>
      <c r="N36" s="32"/>
      <c r="O36" s="32"/>
    </row>
    <row r="37" spans="1:15" ht="16.5" customHeight="1" x14ac:dyDescent="0.3">
      <c r="A37" s="81"/>
      <c r="B37" s="554"/>
      <c r="C37" s="295"/>
      <c r="D37" s="507"/>
      <c r="E37" s="329"/>
      <c r="F37" s="330"/>
      <c r="G37" s="11"/>
      <c r="H37" s="32"/>
      <c r="I37" s="32"/>
      <c r="J37" s="32"/>
      <c r="K37" s="32"/>
      <c r="L37" s="32"/>
      <c r="M37" s="32"/>
      <c r="N37" s="32"/>
      <c r="O37" s="32"/>
    </row>
    <row r="38" spans="1:15" ht="16.350000000000001" customHeight="1" x14ac:dyDescent="0.3">
      <c r="A38" s="81"/>
      <c r="B38" s="554"/>
      <c r="C38" s="295"/>
      <c r="D38" s="507"/>
      <c r="E38" s="329"/>
      <c r="F38" s="330"/>
      <c r="G38" s="11"/>
      <c r="H38" s="32"/>
      <c r="I38" s="32"/>
      <c r="J38" s="32"/>
      <c r="K38" s="32"/>
      <c r="L38" s="32"/>
      <c r="M38" s="32"/>
      <c r="N38" s="32"/>
      <c r="O38" s="32"/>
    </row>
    <row r="39" spans="1:15" ht="16.350000000000001" customHeight="1" x14ac:dyDescent="0.35">
      <c r="A39" s="288"/>
      <c r="B39" s="338"/>
      <c r="C39" s="337"/>
      <c r="D39" s="315"/>
      <c r="E39" s="316"/>
      <c r="F39" s="317"/>
      <c r="G39" s="337"/>
      <c r="H39" s="331"/>
      <c r="I39" s="331"/>
      <c r="J39" s="331"/>
      <c r="K39" s="331"/>
      <c r="L39" s="331"/>
      <c r="M39" s="331"/>
      <c r="N39" s="331"/>
      <c r="O39" s="331"/>
    </row>
    <row r="40" spans="1:15" ht="17.7" customHeight="1" x14ac:dyDescent="0.3">
      <c r="B40" s="55"/>
      <c r="C40" s="42"/>
      <c r="D40" s="64"/>
      <c r="E40" s="64"/>
      <c r="F40" s="64"/>
    </row>
    <row r="41" spans="1:15" ht="17.7" customHeight="1" x14ac:dyDescent="0.3"/>
    <row r="42" spans="1:15" ht="17.7" customHeight="1" x14ac:dyDescent="0.3"/>
    <row r="43" spans="1:15" ht="15.75" customHeight="1" x14ac:dyDescent="0.3"/>
    <row r="44" spans="1:15" ht="15.75" customHeight="1" x14ac:dyDescent="0.3"/>
    <row r="45" spans="1:15" ht="15.75" customHeight="1" x14ac:dyDescent="0.3"/>
    <row r="46" spans="1:15" ht="15.75" customHeight="1" x14ac:dyDescent="0.3"/>
    <row r="47" spans="1:15" ht="19.5" customHeight="1" x14ac:dyDescent="0.3"/>
  </sheetData>
  <sortState xmlns:xlrd2="http://schemas.microsoft.com/office/spreadsheetml/2017/richdata2" ref="C15:F32">
    <sortCondition ref="E15:E32"/>
  </sortState>
  <mergeCells count="2">
    <mergeCell ref="A1:O1"/>
    <mergeCell ref="D2:F2"/>
  </mergeCells>
  <phoneticPr fontId="6" type="noConversion"/>
  <pageMargins left="0.55118110236220474" right="0.35433070866141736" top="0.59055118110236227" bottom="0.59055118110236227" header="0.51181102362204722" footer="0.51181102362204722"/>
  <pageSetup paperSize="9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view="pageLayout" topLeftCell="A19" zoomScale="80" zoomScalePageLayoutView="80" workbookViewId="0">
      <selection activeCell="I25" sqref="I25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5546875" style="12" customWidth="1"/>
    <col min="4" max="4" width="7.33203125" style="66" customWidth="1"/>
    <col min="5" max="5" width="9.33203125" style="3" customWidth="1"/>
    <col min="6" max="6" width="11.554687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54" customHeight="1" x14ac:dyDescent="0.3">
      <c r="A1" s="1175" t="s">
        <v>1944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</row>
    <row r="2" spans="1:15" ht="39.75" customHeight="1" x14ac:dyDescent="0.3">
      <c r="A2" s="70" t="s">
        <v>0</v>
      </c>
      <c r="B2" s="84" t="s">
        <v>1</v>
      </c>
      <c r="C2" s="85" t="s">
        <v>3</v>
      </c>
      <c r="D2" s="1172" t="s">
        <v>2</v>
      </c>
      <c r="E2" s="1173"/>
      <c r="F2" s="1174"/>
      <c r="G2" s="59"/>
      <c r="H2" s="86"/>
      <c r="I2" s="86"/>
      <c r="J2" s="86"/>
      <c r="K2" s="86"/>
      <c r="L2" s="86"/>
      <c r="M2" s="86"/>
      <c r="N2" s="87"/>
      <c r="O2" s="87"/>
    </row>
    <row r="3" spans="1:15" ht="17.25" customHeight="1" x14ac:dyDescent="0.35">
      <c r="A3" s="89">
        <v>1</v>
      </c>
      <c r="B3" s="178" t="s">
        <v>376</v>
      </c>
      <c r="C3" s="897" t="s">
        <v>1635</v>
      </c>
      <c r="D3" s="63" t="s">
        <v>16</v>
      </c>
      <c r="E3" s="512" t="s">
        <v>246</v>
      </c>
      <c r="F3" s="650" t="s">
        <v>247</v>
      </c>
      <c r="G3" s="88"/>
      <c r="H3" s="89"/>
      <c r="I3" s="4"/>
      <c r="J3" s="89"/>
      <c r="K3" s="89"/>
      <c r="L3" s="90"/>
      <c r="M3" s="26"/>
      <c r="N3" s="28"/>
      <c r="O3" s="28"/>
    </row>
    <row r="4" spans="1:15" ht="17.25" customHeight="1" x14ac:dyDescent="0.35">
      <c r="A4" s="69">
        <v>2</v>
      </c>
      <c r="B4" s="362" t="s">
        <v>377</v>
      </c>
      <c r="C4" s="184" t="s">
        <v>1972</v>
      </c>
      <c r="D4" s="895" t="s">
        <v>16</v>
      </c>
      <c r="E4" s="515" t="s">
        <v>248</v>
      </c>
      <c r="F4" s="515" t="s">
        <v>65</v>
      </c>
      <c r="G4" s="6"/>
      <c r="H4" s="69"/>
      <c r="I4" s="91"/>
      <c r="J4" s="92"/>
      <c r="K4" s="92"/>
      <c r="L4" s="93"/>
      <c r="M4" s="31"/>
      <c r="N4" s="7"/>
      <c r="O4" s="7"/>
    </row>
    <row r="5" spans="1:15" ht="17.25" customHeight="1" x14ac:dyDescent="0.35">
      <c r="A5" s="69">
        <v>3</v>
      </c>
      <c r="B5" s="178" t="s">
        <v>398</v>
      </c>
      <c r="C5" s="897" t="s">
        <v>1741</v>
      </c>
      <c r="D5" s="73" t="s">
        <v>16</v>
      </c>
      <c r="E5" s="1" t="s">
        <v>276</v>
      </c>
      <c r="F5" s="1" t="s">
        <v>277</v>
      </c>
      <c r="G5" s="6"/>
      <c r="H5" s="81"/>
      <c r="I5" s="17"/>
      <c r="J5" s="17"/>
      <c r="K5" s="17"/>
      <c r="L5" s="93"/>
      <c r="M5" s="32"/>
      <c r="N5" s="7"/>
      <c r="O5" s="7"/>
    </row>
    <row r="6" spans="1:15" ht="17.25" customHeight="1" x14ac:dyDescent="0.35">
      <c r="A6" s="17">
        <v>4</v>
      </c>
      <c r="B6" s="362" t="s">
        <v>399</v>
      </c>
      <c r="C6" s="184" t="s">
        <v>1735</v>
      </c>
      <c r="D6" s="65" t="s">
        <v>16</v>
      </c>
      <c r="E6" s="1" t="s">
        <v>278</v>
      </c>
      <c r="F6" s="1" t="s">
        <v>279</v>
      </c>
      <c r="G6" s="6"/>
      <c r="H6" s="81"/>
      <c r="I6" s="17"/>
      <c r="J6" s="17"/>
      <c r="K6" s="17"/>
      <c r="L6" s="93"/>
      <c r="M6" s="32"/>
      <c r="N6" s="7"/>
      <c r="O6" s="7"/>
    </row>
    <row r="7" spans="1:15" ht="17.25" customHeight="1" x14ac:dyDescent="0.35">
      <c r="A7" s="69">
        <v>5</v>
      </c>
      <c r="B7" s="178" t="s">
        <v>400</v>
      </c>
      <c r="C7" s="897" t="s">
        <v>1730</v>
      </c>
      <c r="D7" s="174" t="s">
        <v>16</v>
      </c>
      <c r="E7" s="175" t="s">
        <v>280</v>
      </c>
      <c r="F7" s="175" t="s">
        <v>281</v>
      </c>
      <c r="G7" s="6"/>
      <c r="H7" s="81"/>
      <c r="I7" s="17"/>
      <c r="J7" s="17"/>
      <c r="K7" s="17"/>
      <c r="L7" s="93"/>
      <c r="M7" s="32"/>
      <c r="N7" s="7"/>
      <c r="O7" s="7"/>
    </row>
    <row r="8" spans="1:15" ht="17.25" customHeight="1" x14ac:dyDescent="0.35">
      <c r="A8" s="69">
        <v>6</v>
      </c>
      <c r="B8" s="377" t="s">
        <v>401</v>
      </c>
      <c r="C8" s="897" t="s">
        <v>1731</v>
      </c>
      <c r="D8" s="174" t="s">
        <v>16</v>
      </c>
      <c r="E8" s="175" t="s">
        <v>282</v>
      </c>
      <c r="F8" s="175" t="s">
        <v>283</v>
      </c>
      <c r="G8" s="6"/>
      <c r="H8" s="81"/>
      <c r="I8" s="17"/>
      <c r="J8" s="17"/>
      <c r="K8" s="17"/>
      <c r="L8" s="93"/>
      <c r="M8" s="32"/>
      <c r="N8" s="7"/>
      <c r="O8" s="7"/>
    </row>
    <row r="9" spans="1:15" ht="17.25" customHeight="1" x14ac:dyDescent="0.35">
      <c r="A9" s="69">
        <v>7</v>
      </c>
      <c r="B9" s="178" t="s">
        <v>425</v>
      </c>
      <c r="C9" s="897" t="s">
        <v>1733</v>
      </c>
      <c r="D9" s="174" t="s">
        <v>16</v>
      </c>
      <c r="E9" s="175" t="s">
        <v>311</v>
      </c>
      <c r="F9" s="171" t="s">
        <v>312</v>
      </c>
      <c r="G9" s="6"/>
      <c r="H9" s="81"/>
      <c r="I9" s="17"/>
      <c r="J9" s="17"/>
      <c r="K9" s="17"/>
      <c r="L9" s="93"/>
      <c r="M9" s="32"/>
      <c r="N9" s="7"/>
      <c r="O9" s="7"/>
    </row>
    <row r="10" spans="1:15" ht="17.25" customHeight="1" x14ac:dyDescent="0.35">
      <c r="A10" s="69">
        <v>8</v>
      </c>
      <c r="B10" s="912" t="s">
        <v>523</v>
      </c>
      <c r="C10" s="901">
        <v>1920400261707</v>
      </c>
      <c r="D10" s="174" t="s">
        <v>16</v>
      </c>
      <c r="E10" s="175" t="s">
        <v>524</v>
      </c>
      <c r="F10" s="171" t="s">
        <v>525</v>
      </c>
      <c r="G10" s="6"/>
      <c r="H10" s="81"/>
      <c r="I10" s="17"/>
      <c r="J10" s="71"/>
      <c r="K10" s="71"/>
      <c r="L10" s="93"/>
      <c r="M10" s="32"/>
      <c r="N10" s="7"/>
      <c r="O10" s="7"/>
    </row>
    <row r="11" spans="1:15" ht="17.25" customHeight="1" x14ac:dyDescent="0.35">
      <c r="A11" s="69">
        <v>9</v>
      </c>
      <c r="B11" s="913" t="s">
        <v>1494</v>
      </c>
      <c r="C11" s="910">
        <v>1102003901733</v>
      </c>
      <c r="D11" s="186" t="s">
        <v>16</v>
      </c>
      <c r="E11" s="187" t="s">
        <v>1495</v>
      </c>
      <c r="F11" s="188" t="s">
        <v>1496</v>
      </c>
      <c r="G11" s="6"/>
      <c r="H11" s="81"/>
      <c r="I11" s="17"/>
      <c r="J11" s="17"/>
      <c r="K11" s="17"/>
      <c r="L11" s="93"/>
      <c r="M11" s="32"/>
      <c r="N11" s="7"/>
      <c r="O11" s="7"/>
    </row>
    <row r="12" spans="1:15" ht="17.25" customHeight="1" x14ac:dyDescent="0.35">
      <c r="A12" s="69">
        <v>10</v>
      </c>
      <c r="B12" s="791" t="s">
        <v>1871</v>
      </c>
      <c r="C12" s="897" t="s">
        <v>1920</v>
      </c>
      <c r="D12" s="174" t="s">
        <v>16</v>
      </c>
      <c r="E12" s="182" t="s">
        <v>1750</v>
      </c>
      <c r="F12" s="171" t="s">
        <v>1751</v>
      </c>
      <c r="G12" s="6"/>
      <c r="H12" s="81"/>
      <c r="I12" s="17"/>
      <c r="J12" s="17"/>
      <c r="K12" s="17"/>
      <c r="L12" s="93"/>
      <c r="M12" s="32"/>
      <c r="N12" s="7"/>
      <c r="O12" s="7"/>
    </row>
    <row r="13" spans="1:15" ht="17.25" customHeight="1" x14ac:dyDescent="0.35">
      <c r="A13" s="69">
        <v>11</v>
      </c>
      <c r="B13" s="791" t="s">
        <v>1872</v>
      </c>
      <c r="C13" s="897" t="s">
        <v>1919</v>
      </c>
      <c r="D13" s="514" t="s">
        <v>16</v>
      </c>
      <c r="E13" s="455" t="s">
        <v>2005</v>
      </c>
      <c r="F13" s="516" t="s">
        <v>679</v>
      </c>
      <c r="G13" s="6"/>
      <c r="H13" s="81"/>
      <c r="I13" s="17"/>
      <c r="J13" s="17"/>
      <c r="K13" s="17"/>
      <c r="L13" s="93"/>
      <c r="M13" s="32"/>
      <c r="N13" s="7"/>
      <c r="O13" s="7"/>
    </row>
    <row r="14" spans="1:15" ht="17.25" customHeight="1" x14ac:dyDescent="0.35">
      <c r="A14" s="69">
        <v>12</v>
      </c>
      <c r="B14" s="791" t="s">
        <v>1873</v>
      </c>
      <c r="C14" s="184" t="s">
        <v>1921</v>
      </c>
      <c r="D14" s="186" t="s">
        <v>16</v>
      </c>
      <c r="E14" s="187" t="s">
        <v>1755</v>
      </c>
      <c r="F14" s="291" t="s">
        <v>1756</v>
      </c>
      <c r="G14" s="6"/>
      <c r="H14" s="81"/>
      <c r="I14" s="17"/>
      <c r="J14" s="17"/>
      <c r="K14" s="17"/>
      <c r="L14" s="93"/>
      <c r="M14" s="32"/>
      <c r="N14" s="7"/>
      <c r="O14" s="7"/>
    </row>
    <row r="15" spans="1:15" ht="17.25" customHeight="1" x14ac:dyDescent="0.35">
      <c r="A15" s="69">
        <v>13</v>
      </c>
      <c r="B15" s="791" t="s">
        <v>1874</v>
      </c>
      <c r="C15" s="143" t="s">
        <v>1922</v>
      </c>
      <c r="D15" s="73" t="s">
        <v>16</v>
      </c>
      <c r="E15" s="175" t="s">
        <v>1757</v>
      </c>
      <c r="F15" s="175" t="s">
        <v>1654</v>
      </c>
      <c r="G15" s="6"/>
      <c r="H15" s="81"/>
      <c r="I15" s="81"/>
      <c r="J15" s="69"/>
      <c r="K15" s="69"/>
      <c r="L15" s="93"/>
      <c r="M15" s="10"/>
      <c r="N15" s="7"/>
      <c r="O15" s="7"/>
    </row>
    <row r="16" spans="1:15" ht="17.25" customHeight="1" x14ac:dyDescent="0.35">
      <c r="A16" s="69">
        <v>14</v>
      </c>
      <c r="B16" s="791" t="s">
        <v>1875</v>
      </c>
      <c r="C16" s="898">
        <v>1869900674449</v>
      </c>
      <c r="D16" s="73" t="s">
        <v>16</v>
      </c>
      <c r="E16" s="1" t="s">
        <v>1760</v>
      </c>
      <c r="F16" s="1" t="s">
        <v>1761</v>
      </c>
      <c r="G16" s="6"/>
      <c r="H16" s="69"/>
      <c r="I16" s="81"/>
      <c r="J16" s="69"/>
      <c r="K16" s="69"/>
      <c r="L16" s="93"/>
      <c r="M16" s="10"/>
      <c r="N16" s="7"/>
      <c r="O16" s="7"/>
    </row>
    <row r="17" spans="1:15" ht="17.25" customHeight="1" x14ac:dyDescent="0.35">
      <c r="A17" s="69">
        <v>15</v>
      </c>
      <c r="B17" s="791" t="s">
        <v>1877</v>
      </c>
      <c r="C17" s="897" t="s">
        <v>1923</v>
      </c>
      <c r="D17" s="174" t="s">
        <v>16</v>
      </c>
      <c r="E17" s="175" t="s">
        <v>1773</v>
      </c>
      <c r="F17" s="175" t="s">
        <v>691</v>
      </c>
      <c r="G17" s="6"/>
      <c r="H17" s="69"/>
      <c r="I17" s="69"/>
      <c r="J17" s="69"/>
      <c r="K17" s="69"/>
      <c r="L17" s="93"/>
      <c r="M17" s="10"/>
      <c r="N17" s="7"/>
      <c r="O17" s="7"/>
    </row>
    <row r="18" spans="1:15" ht="17.25" customHeight="1" x14ac:dyDescent="0.35">
      <c r="A18" s="69">
        <v>16</v>
      </c>
      <c r="B18" s="791" t="s">
        <v>1878</v>
      </c>
      <c r="C18" s="98" t="s">
        <v>1917</v>
      </c>
      <c r="D18" s="174" t="s">
        <v>16</v>
      </c>
      <c r="E18" s="182" t="s">
        <v>1774</v>
      </c>
      <c r="F18" s="171" t="s">
        <v>1775</v>
      </c>
      <c r="G18" s="6"/>
      <c r="H18" s="69"/>
      <c r="I18" s="81"/>
      <c r="J18" s="69"/>
      <c r="K18" s="69"/>
      <c r="L18" s="93"/>
      <c r="M18" s="10"/>
      <c r="N18" s="7"/>
      <c r="O18" s="7"/>
    </row>
    <row r="19" spans="1:15" ht="17.25" customHeight="1" x14ac:dyDescent="0.35">
      <c r="A19" s="69">
        <v>17</v>
      </c>
      <c r="B19" s="791" t="s">
        <v>1879</v>
      </c>
      <c r="C19" s="898">
        <v>1807800066496</v>
      </c>
      <c r="D19" s="73" t="s">
        <v>16</v>
      </c>
      <c r="E19" s="1" t="s">
        <v>20</v>
      </c>
      <c r="F19" s="2" t="s">
        <v>1778</v>
      </c>
      <c r="G19" s="6"/>
      <c r="H19" s="81"/>
      <c r="I19" s="81"/>
      <c r="J19" s="69"/>
      <c r="K19" s="69"/>
      <c r="L19" s="93"/>
      <c r="M19" s="10"/>
      <c r="N19" s="7"/>
      <c r="O19" s="7"/>
    </row>
    <row r="20" spans="1:15" ht="17.25" customHeight="1" x14ac:dyDescent="0.35">
      <c r="A20" s="69">
        <v>18</v>
      </c>
      <c r="B20" s="900" t="s">
        <v>378</v>
      </c>
      <c r="C20" s="791" t="s">
        <v>1632</v>
      </c>
      <c r="D20" s="174" t="s">
        <v>168</v>
      </c>
      <c r="E20" s="175" t="s">
        <v>249</v>
      </c>
      <c r="F20" s="171" t="s">
        <v>27</v>
      </c>
      <c r="G20" s="6"/>
      <c r="H20" s="69"/>
      <c r="I20" s="81"/>
      <c r="J20" s="69"/>
      <c r="K20" s="69"/>
      <c r="L20" s="93"/>
      <c r="M20" s="10"/>
      <c r="N20" s="7"/>
      <c r="O20" s="7"/>
    </row>
    <row r="21" spans="1:15" ht="17.25" customHeight="1" x14ac:dyDescent="0.35">
      <c r="A21" s="69">
        <v>19</v>
      </c>
      <c r="B21" s="900" t="s">
        <v>381</v>
      </c>
      <c r="C21" s="791" t="s">
        <v>1633</v>
      </c>
      <c r="D21" s="174" t="s">
        <v>168</v>
      </c>
      <c r="E21" s="175" t="s">
        <v>1752</v>
      </c>
      <c r="F21" s="171" t="s">
        <v>253</v>
      </c>
      <c r="G21" s="17"/>
      <c r="H21" s="94"/>
      <c r="I21" s="94"/>
      <c r="J21" s="95"/>
      <c r="K21" s="95"/>
      <c r="L21" s="93"/>
      <c r="M21" s="10"/>
      <c r="N21" s="7"/>
      <c r="O21" s="7"/>
    </row>
    <row r="22" spans="1:15" ht="17.25" customHeight="1" x14ac:dyDescent="0.35">
      <c r="A22" s="69">
        <v>20</v>
      </c>
      <c r="B22" s="900" t="s">
        <v>383</v>
      </c>
      <c r="C22" s="897" t="s">
        <v>1747</v>
      </c>
      <c r="D22" s="174" t="s">
        <v>168</v>
      </c>
      <c r="E22" s="175" t="s">
        <v>1771</v>
      </c>
      <c r="F22" s="175" t="s">
        <v>1772</v>
      </c>
      <c r="G22" s="6"/>
      <c r="H22" s="14"/>
      <c r="I22" s="14"/>
      <c r="J22" s="17"/>
      <c r="K22" s="17"/>
      <c r="L22" s="93"/>
      <c r="M22" s="32"/>
      <c r="N22" s="37"/>
      <c r="O22" s="37"/>
    </row>
    <row r="23" spans="1:15" ht="17.25" customHeight="1" x14ac:dyDescent="0.35">
      <c r="A23" s="17">
        <v>21</v>
      </c>
      <c r="B23" s="791" t="s">
        <v>387</v>
      </c>
      <c r="C23" s="899" t="s">
        <v>1636</v>
      </c>
      <c r="D23" s="65" t="s">
        <v>168</v>
      </c>
      <c r="E23" s="43" t="s">
        <v>61</v>
      </c>
      <c r="F23" s="19" t="s">
        <v>263</v>
      </c>
      <c r="G23" s="6"/>
      <c r="H23" s="69"/>
      <c r="I23" s="69"/>
      <c r="J23" s="69"/>
      <c r="K23" s="69"/>
      <c r="L23" s="93"/>
      <c r="M23" s="32"/>
      <c r="N23" s="37"/>
      <c r="O23" s="37"/>
    </row>
    <row r="24" spans="1:15" ht="17.25" customHeight="1" x14ac:dyDescent="0.35">
      <c r="A24" s="17">
        <v>22</v>
      </c>
      <c r="B24" s="791" t="s">
        <v>389</v>
      </c>
      <c r="C24" s="898" t="s">
        <v>1634</v>
      </c>
      <c r="D24" s="65" t="s">
        <v>168</v>
      </c>
      <c r="E24" s="43" t="s">
        <v>265</v>
      </c>
      <c r="F24" s="19" t="s">
        <v>266</v>
      </c>
      <c r="G24" s="11"/>
      <c r="H24" s="14"/>
      <c r="I24" s="14"/>
      <c r="J24" s="17"/>
      <c r="K24" s="17"/>
      <c r="L24" s="93"/>
      <c r="M24" s="32"/>
      <c r="N24" s="37"/>
      <c r="O24" s="37"/>
    </row>
    <row r="25" spans="1:15" ht="17.25" customHeight="1" x14ac:dyDescent="0.35">
      <c r="A25" s="17">
        <v>23</v>
      </c>
      <c r="B25" s="791" t="s">
        <v>390</v>
      </c>
      <c r="C25" s="902" t="s">
        <v>1737</v>
      </c>
      <c r="D25" s="65" t="s">
        <v>168</v>
      </c>
      <c r="E25" s="1" t="s">
        <v>267</v>
      </c>
      <c r="F25" s="1" t="s">
        <v>268</v>
      </c>
      <c r="G25" s="11"/>
      <c r="H25" s="14"/>
      <c r="I25" s="17"/>
      <c r="J25" s="17"/>
      <c r="K25" s="17"/>
      <c r="L25" s="93"/>
      <c r="M25" s="32"/>
      <c r="N25" s="37"/>
      <c r="O25" s="37"/>
    </row>
    <row r="26" spans="1:15" ht="17.25" customHeight="1" x14ac:dyDescent="0.35">
      <c r="A26" s="69">
        <v>24</v>
      </c>
      <c r="B26" s="791" t="s">
        <v>409</v>
      </c>
      <c r="C26" s="899" t="s">
        <v>1736</v>
      </c>
      <c r="D26" s="65" t="s">
        <v>168</v>
      </c>
      <c r="E26" s="1" t="s">
        <v>215</v>
      </c>
      <c r="F26" s="1" t="s">
        <v>292</v>
      </c>
      <c r="G26" s="11"/>
      <c r="H26" s="14"/>
      <c r="I26" s="14"/>
      <c r="J26" s="17"/>
      <c r="K26" s="17"/>
      <c r="L26" s="93"/>
      <c r="M26" s="32"/>
      <c r="N26" s="37"/>
      <c r="O26" s="37"/>
    </row>
    <row r="27" spans="1:15" ht="17.25" customHeight="1" x14ac:dyDescent="0.35">
      <c r="A27" s="69">
        <v>25</v>
      </c>
      <c r="B27" s="791" t="s">
        <v>411</v>
      </c>
      <c r="C27" s="899" t="s">
        <v>1729</v>
      </c>
      <c r="D27" s="174" t="s">
        <v>168</v>
      </c>
      <c r="E27" s="175" t="s">
        <v>295</v>
      </c>
      <c r="F27" s="171" t="s">
        <v>296</v>
      </c>
      <c r="G27" s="6"/>
      <c r="H27" s="8"/>
      <c r="I27" s="81"/>
      <c r="J27" s="69"/>
      <c r="K27" s="69"/>
      <c r="L27" s="96"/>
      <c r="M27" s="10"/>
      <c r="N27" s="7"/>
      <c r="O27" s="7"/>
    </row>
    <row r="28" spans="1:15" ht="17.25" customHeight="1" x14ac:dyDescent="0.3">
      <c r="A28" s="69">
        <v>26</v>
      </c>
      <c r="B28" s="900" t="s">
        <v>414</v>
      </c>
      <c r="C28" s="898" t="s">
        <v>1740</v>
      </c>
      <c r="D28" s="65" t="s">
        <v>168</v>
      </c>
      <c r="E28" s="43" t="s">
        <v>300</v>
      </c>
      <c r="F28" s="19" t="s">
        <v>301</v>
      </c>
      <c r="G28" s="6"/>
      <c r="H28" s="9"/>
      <c r="I28" s="9"/>
      <c r="J28" s="10"/>
      <c r="K28" s="10"/>
      <c r="L28" s="10"/>
      <c r="M28" s="10"/>
      <c r="N28" s="7"/>
      <c r="O28" s="7"/>
    </row>
    <row r="29" spans="1:15" ht="17.25" customHeight="1" x14ac:dyDescent="0.3">
      <c r="A29" s="69">
        <v>27</v>
      </c>
      <c r="B29" s="718" t="s">
        <v>415</v>
      </c>
      <c r="C29" s="902" t="s">
        <v>1739</v>
      </c>
      <c r="D29" s="65" t="s">
        <v>168</v>
      </c>
      <c r="E29" s="19" t="s">
        <v>367</v>
      </c>
      <c r="F29" s="19" t="s">
        <v>368</v>
      </c>
      <c r="G29" s="6"/>
      <c r="H29" s="9"/>
      <c r="I29" s="9"/>
      <c r="J29" s="10"/>
      <c r="K29" s="10"/>
      <c r="L29" s="10"/>
      <c r="M29" s="10"/>
      <c r="N29" s="7"/>
      <c r="O29" s="7"/>
    </row>
    <row r="30" spans="1:15" ht="17.25" customHeight="1" x14ac:dyDescent="0.3">
      <c r="A30" s="17">
        <v>28</v>
      </c>
      <c r="B30" s="718" t="s">
        <v>432</v>
      </c>
      <c r="C30" s="898" t="s">
        <v>1732</v>
      </c>
      <c r="D30" s="174" t="s">
        <v>168</v>
      </c>
      <c r="E30" s="175" t="s">
        <v>323</v>
      </c>
      <c r="F30" s="175" t="s">
        <v>51</v>
      </c>
      <c r="G30" s="6"/>
      <c r="H30" s="81"/>
      <c r="I30" s="9"/>
      <c r="J30" s="10"/>
      <c r="K30" s="10"/>
      <c r="L30" s="10"/>
      <c r="M30" s="10"/>
      <c r="N30" s="7"/>
      <c r="O30" s="7"/>
    </row>
    <row r="31" spans="1:15" ht="17.25" customHeight="1" x14ac:dyDescent="0.3">
      <c r="A31" s="17">
        <v>29</v>
      </c>
      <c r="B31" s="69" t="s">
        <v>439</v>
      </c>
      <c r="C31" s="71" t="s">
        <v>1738</v>
      </c>
      <c r="D31" s="65" t="s">
        <v>168</v>
      </c>
      <c r="E31" s="43" t="s">
        <v>333</v>
      </c>
      <c r="F31" s="15" t="s">
        <v>334</v>
      </c>
      <c r="G31" s="6"/>
      <c r="H31" s="10"/>
      <c r="I31" s="10"/>
      <c r="J31" s="10"/>
      <c r="K31" s="10"/>
      <c r="L31" s="10"/>
      <c r="M31" s="10"/>
      <c r="N31" s="7"/>
      <c r="O31" s="7"/>
    </row>
    <row r="32" spans="1:15" ht="17.25" customHeight="1" x14ac:dyDescent="0.3">
      <c r="A32" s="17">
        <v>30</v>
      </c>
      <c r="B32" s="903" t="s">
        <v>476</v>
      </c>
      <c r="C32" s="995">
        <v>1900101606591</v>
      </c>
      <c r="D32" s="65" t="s">
        <v>168</v>
      </c>
      <c r="E32" s="1" t="s">
        <v>474</v>
      </c>
      <c r="F32" s="1" t="s">
        <v>475</v>
      </c>
      <c r="G32" s="6"/>
      <c r="H32" s="81"/>
      <c r="I32" s="9"/>
      <c r="J32" s="10"/>
      <c r="K32" s="10"/>
      <c r="L32" s="10"/>
      <c r="M32" s="10"/>
      <c r="N32" s="7"/>
      <c r="O32" s="7"/>
    </row>
    <row r="33" spans="1:15" ht="17.25" customHeight="1" x14ac:dyDescent="0.3">
      <c r="A33" s="69">
        <v>31</v>
      </c>
      <c r="B33" s="143" t="s">
        <v>516</v>
      </c>
      <c r="C33" s="11">
        <v>1100401396409</v>
      </c>
      <c r="D33" s="174" t="s">
        <v>168</v>
      </c>
      <c r="E33" s="175" t="s">
        <v>515</v>
      </c>
      <c r="F33" s="175" t="s">
        <v>178</v>
      </c>
      <c r="G33" s="6"/>
      <c r="H33" s="81"/>
      <c r="I33" s="9"/>
      <c r="J33" s="10"/>
      <c r="K33" s="10"/>
      <c r="L33" s="10"/>
      <c r="M33" s="10"/>
      <c r="N33" s="7"/>
      <c r="O33" s="7"/>
    </row>
    <row r="34" spans="1:15" ht="17.25" customHeight="1" x14ac:dyDescent="0.3">
      <c r="A34" s="69">
        <v>32</v>
      </c>
      <c r="B34" s="143" t="s">
        <v>1456</v>
      </c>
      <c r="C34" s="901">
        <v>1869900676905</v>
      </c>
      <c r="D34" s="65" t="s">
        <v>168</v>
      </c>
      <c r="E34" s="1" t="s">
        <v>1457</v>
      </c>
      <c r="F34" s="1" t="s">
        <v>1458</v>
      </c>
      <c r="G34" s="6"/>
      <c r="H34" s="81"/>
      <c r="I34" s="9"/>
      <c r="J34" s="10"/>
      <c r="K34" s="10"/>
      <c r="L34" s="10"/>
      <c r="M34" s="10"/>
      <c r="N34" s="7"/>
      <c r="O34" s="7"/>
    </row>
    <row r="35" spans="1:15" ht="17.25" customHeight="1" x14ac:dyDescent="0.35">
      <c r="A35" s="72"/>
      <c r="B35" s="1087"/>
      <c r="C35" s="996"/>
      <c r="D35" s="905"/>
      <c r="E35" s="77"/>
      <c r="F35" s="20"/>
      <c r="G35" s="6"/>
      <c r="H35" s="81"/>
      <c r="I35" s="9"/>
      <c r="J35" s="10"/>
      <c r="K35" s="10"/>
      <c r="L35" s="10"/>
      <c r="M35" s="1071"/>
      <c r="N35" s="1071"/>
      <c r="O35" s="1071"/>
    </row>
    <row r="36" spans="1:15" ht="17.850000000000001" customHeight="1" x14ac:dyDescent="0.3">
      <c r="A36" s="69"/>
      <c r="B36" s="1087"/>
      <c r="C36" s="996"/>
      <c r="D36" s="905"/>
      <c r="E36" s="77"/>
      <c r="F36" s="20"/>
      <c r="G36" s="6"/>
      <c r="H36" s="81"/>
      <c r="I36" s="9"/>
      <c r="J36" s="10"/>
      <c r="K36" s="10"/>
      <c r="L36" s="10"/>
      <c r="M36" s="10"/>
      <c r="N36" s="7"/>
      <c r="O36" s="7"/>
    </row>
    <row r="37" spans="1:15" ht="17.850000000000001" customHeight="1" x14ac:dyDescent="0.3">
      <c r="A37" s="69"/>
      <c r="B37" s="1087"/>
      <c r="C37" s="996"/>
      <c r="D37" s="905"/>
      <c r="E37" s="77"/>
      <c r="F37" s="20"/>
      <c r="G37" s="6"/>
      <c r="H37" s="81"/>
      <c r="I37" s="9"/>
      <c r="J37" s="10"/>
      <c r="K37" s="10"/>
      <c r="L37" s="10"/>
      <c r="M37" s="10"/>
      <c r="N37" s="7"/>
      <c r="O37" s="7"/>
    </row>
    <row r="38" spans="1:15" ht="16.5" customHeight="1" x14ac:dyDescent="0.3">
      <c r="A38" s="69"/>
      <c r="B38" s="994"/>
      <c r="C38" s="996"/>
      <c r="D38" s="905"/>
      <c r="E38" s="77"/>
      <c r="F38" s="20"/>
      <c r="G38" s="6"/>
      <c r="H38" s="10"/>
      <c r="I38" s="10"/>
      <c r="J38" s="10"/>
      <c r="K38" s="10"/>
      <c r="L38" s="10"/>
      <c r="M38" s="99" t="s">
        <v>5</v>
      </c>
      <c r="N38" s="100" t="s">
        <v>6</v>
      </c>
      <c r="O38" s="100" t="s">
        <v>4</v>
      </c>
    </row>
    <row r="39" spans="1:15" ht="16.5" customHeight="1" x14ac:dyDescent="0.3">
      <c r="A39" s="1094"/>
      <c r="B39" s="1095"/>
      <c r="C39" s="1096"/>
      <c r="D39" s="1097"/>
      <c r="E39" s="1098"/>
      <c r="F39" s="1099"/>
      <c r="G39" s="1100"/>
      <c r="H39" s="1101"/>
      <c r="I39" s="1101"/>
      <c r="J39" s="1101"/>
      <c r="K39" s="1101"/>
      <c r="L39" s="1101"/>
      <c r="M39" s="1101">
        <v>17</v>
      </c>
      <c r="N39" s="1101">
        <v>15</v>
      </c>
      <c r="O39" s="1102">
        <f>SUM(M39:N39)</f>
        <v>32</v>
      </c>
    </row>
    <row r="40" spans="1:15" ht="15.75" customHeight="1" x14ac:dyDescent="0.3"/>
    <row r="41" spans="1:15" ht="15.75" customHeight="1" x14ac:dyDescent="0.3"/>
    <row r="42" spans="1:15" ht="15.75" customHeight="1" x14ac:dyDescent="0.3"/>
    <row r="43" spans="1:15" ht="15.75" customHeight="1" x14ac:dyDescent="0.3"/>
    <row r="44" spans="1:15" ht="18" x14ac:dyDescent="0.35">
      <c r="B44" s="55"/>
      <c r="C44" s="103"/>
      <c r="D44" s="104"/>
      <c r="E44" s="105"/>
      <c r="F44" s="18"/>
    </row>
  </sheetData>
  <sortState xmlns:xlrd2="http://schemas.microsoft.com/office/spreadsheetml/2017/richdata2" ref="B3:F40">
    <sortCondition descending="1" ref="D3:D40"/>
    <sortCondition ref="B3:B40"/>
  </sortState>
  <mergeCells count="2">
    <mergeCell ref="A1:O1"/>
    <mergeCell ref="D2:F2"/>
  </mergeCells>
  <pageMargins left="0.42708333333333331" right="0.437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view="pageLayout" topLeftCell="A16" zoomScale="80" zoomScalePageLayoutView="80" workbookViewId="0">
      <selection activeCell="M37" sqref="M37"/>
    </sheetView>
  </sheetViews>
  <sheetFormatPr defaultColWidth="9.33203125" defaultRowHeight="13.8" x14ac:dyDescent="0.3"/>
  <cols>
    <col min="1" max="1" width="5.44140625" style="3" customWidth="1"/>
    <col min="2" max="2" width="7.6640625" style="152" customWidth="1"/>
    <col min="3" max="3" width="14.6640625" style="12" customWidth="1"/>
    <col min="4" max="4" width="7" style="66" customWidth="1"/>
    <col min="5" max="5" width="10" style="3" customWidth="1"/>
    <col min="6" max="6" width="10.554687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54" customHeight="1" x14ac:dyDescent="0.3">
      <c r="A1" s="1171" t="s">
        <v>2016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9" customHeight="1" x14ac:dyDescent="0.3">
      <c r="A2" s="70" t="s">
        <v>0</v>
      </c>
      <c r="B2" s="84" t="s">
        <v>1</v>
      </c>
      <c r="C2" s="85" t="s">
        <v>3</v>
      </c>
      <c r="D2" s="1172" t="s">
        <v>2</v>
      </c>
      <c r="E2" s="1173"/>
      <c r="F2" s="1174"/>
      <c r="G2" s="59"/>
      <c r="H2" s="86"/>
      <c r="I2" s="86"/>
      <c r="J2" s="86"/>
      <c r="K2" s="86"/>
      <c r="L2" s="86"/>
      <c r="M2" s="86"/>
      <c r="N2" s="87"/>
      <c r="O2" s="87"/>
    </row>
    <row r="3" spans="1:15" ht="17.25" customHeight="1" x14ac:dyDescent="0.35">
      <c r="A3" s="89">
        <v>1</v>
      </c>
      <c r="B3" s="791" t="s">
        <v>1984</v>
      </c>
      <c r="C3" s="901">
        <v>1869900569149</v>
      </c>
      <c r="D3" s="65" t="s">
        <v>16</v>
      </c>
      <c r="E3" s="1" t="s">
        <v>1985</v>
      </c>
      <c r="F3" s="1" t="s">
        <v>630</v>
      </c>
      <c r="G3" s="6"/>
      <c r="H3" s="8"/>
      <c r="I3" s="9"/>
      <c r="J3" s="69"/>
      <c r="K3" s="69"/>
      <c r="L3" s="69"/>
      <c r="M3" s="106"/>
      <c r="N3" s="28"/>
      <c r="O3" s="28"/>
    </row>
    <row r="4" spans="1:15" ht="17.25" customHeight="1" x14ac:dyDescent="0.35">
      <c r="A4" s="17">
        <v>2</v>
      </c>
      <c r="B4" s="362" t="s">
        <v>370</v>
      </c>
      <c r="C4" s="184" t="s">
        <v>1742</v>
      </c>
      <c r="D4" s="174" t="s">
        <v>16</v>
      </c>
      <c r="E4" s="175" t="s">
        <v>236</v>
      </c>
      <c r="F4" s="175" t="s">
        <v>237</v>
      </c>
      <c r="G4" s="107"/>
      <c r="H4" s="108"/>
      <c r="I4" s="109"/>
      <c r="J4" s="110"/>
      <c r="K4" s="111"/>
      <c r="L4" s="111"/>
      <c r="M4" s="112"/>
      <c r="N4" s="7"/>
      <c r="O4" s="7"/>
    </row>
    <row r="5" spans="1:15" ht="17.25" customHeight="1" x14ac:dyDescent="0.35">
      <c r="A5" s="17">
        <v>3</v>
      </c>
      <c r="B5" s="911" t="s">
        <v>393</v>
      </c>
      <c r="C5" s="322" t="s">
        <v>1734</v>
      </c>
      <c r="D5" s="186" t="s">
        <v>16</v>
      </c>
      <c r="E5" s="187" t="s">
        <v>269</v>
      </c>
      <c r="F5" s="188" t="s">
        <v>68</v>
      </c>
      <c r="G5" s="113"/>
      <c r="H5" s="114"/>
      <c r="I5" s="114"/>
      <c r="J5" s="115"/>
      <c r="K5" s="115"/>
      <c r="L5" s="115"/>
      <c r="M5" s="112"/>
      <c r="N5" s="7"/>
      <c r="O5" s="7"/>
    </row>
    <row r="6" spans="1:15" ht="17.25" customHeight="1" x14ac:dyDescent="0.35">
      <c r="A6" s="17">
        <v>4</v>
      </c>
      <c r="B6" s="911" t="s">
        <v>404</v>
      </c>
      <c r="C6" s="322" t="s">
        <v>1745</v>
      </c>
      <c r="D6" s="186" t="s">
        <v>16</v>
      </c>
      <c r="E6" s="187" t="s">
        <v>288</v>
      </c>
      <c r="F6" s="188" t="s">
        <v>289</v>
      </c>
      <c r="G6" s="113"/>
      <c r="H6" s="117"/>
      <c r="I6" s="118"/>
      <c r="J6" s="115"/>
      <c r="K6" s="115"/>
      <c r="L6" s="115"/>
      <c r="M6" s="1063"/>
      <c r="N6" s="7"/>
      <c r="O6" s="7"/>
    </row>
    <row r="7" spans="1:15" ht="17.25" customHeight="1" x14ac:dyDescent="0.35">
      <c r="A7" s="17">
        <v>5</v>
      </c>
      <c r="B7" s="718" t="s">
        <v>421</v>
      </c>
      <c r="C7" s="1128" t="s">
        <v>1973</v>
      </c>
      <c r="D7" s="65" t="s">
        <v>16</v>
      </c>
      <c r="E7" s="1030" t="s">
        <v>304</v>
      </c>
      <c r="F7" s="2" t="s">
        <v>305</v>
      </c>
      <c r="G7" s="119"/>
      <c r="H7" s="117"/>
      <c r="I7" s="120"/>
      <c r="J7" s="115"/>
      <c r="K7" s="115"/>
      <c r="L7" s="115"/>
      <c r="M7" s="116"/>
      <c r="N7" s="7"/>
      <c r="O7" s="7"/>
    </row>
    <row r="8" spans="1:15" ht="17.25" customHeight="1" x14ac:dyDescent="0.35">
      <c r="A8" s="17">
        <v>6</v>
      </c>
      <c r="B8" s="362" t="s">
        <v>422</v>
      </c>
      <c r="C8" s="184" t="s">
        <v>1746</v>
      </c>
      <c r="D8" s="174" t="s">
        <v>16</v>
      </c>
      <c r="E8" s="175" t="s">
        <v>306</v>
      </c>
      <c r="F8" s="175" t="s">
        <v>307</v>
      </c>
      <c r="G8" s="113"/>
      <c r="H8" s="114"/>
      <c r="I8" s="115"/>
      <c r="J8" s="115"/>
      <c r="K8" s="115"/>
      <c r="L8" s="115"/>
      <c r="M8" s="116"/>
      <c r="N8" s="7"/>
      <c r="O8" s="7"/>
    </row>
    <row r="9" spans="1:15" ht="17.25" customHeight="1" x14ac:dyDescent="0.35">
      <c r="A9" s="17">
        <v>7</v>
      </c>
      <c r="B9" s="900" t="s">
        <v>423</v>
      </c>
      <c r="C9" s="897" t="s">
        <v>1748</v>
      </c>
      <c r="D9" s="174" t="s">
        <v>16</v>
      </c>
      <c r="E9" s="175" t="s">
        <v>308</v>
      </c>
      <c r="F9" s="175" t="s">
        <v>309</v>
      </c>
      <c r="G9" s="113"/>
      <c r="H9" s="114"/>
      <c r="I9" s="115"/>
      <c r="J9" s="115"/>
      <c r="K9" s="115"/>
      <c r="L9" s="115"/>
      <c r="M9" s="116"/>
      <c r="N9" s="7"/>
      <c r="O9" s="7"/>
    </row>
    <row r="10" spans="1:15" ht="17.25" customHeight="1" x14ac:dyDescent="0.35">
      <c r="A10" s="17">
        <v>8</v>
      </c>
      <c r="B10" s="900" t="s">
        <v>427</v>
      </c>
      <c r="C10" s="897" t="s">
        <v>1744</v>
      </c>
      <c r="D10" s="174" t="s">
        <v>16</v>
      </c>
      <c r="E10" s="182" t="s">
        <v>315</v>
      </c>
      <c r="F10" s="171" t="s">
        <v>316</v>
      </c>
      <c r="G10" s="113"/>
      <c r="H10" s="81"/>
      <c r="I10" s="115"/>
      <c r="J10" s="115"/>
      <c r="K10" s="115"/>
      <c r="L10" s="115"/>
      <c r="M10" s="116"/>
      <c r="N10" s="7"/>
      <c r="O10" s="7"/>
    </row>
    <row r="11" spans="1:15" ht="17.25" customHeight="1" x14ac:dyDescent="0.35">
      <c r="A11" s="17">
        <v>9</v>
      </c>
      <c r="B11" s="791" t="s">
        <v>522</v>
      </c>
      <c r="C11" s="138">
        <v>1819900626681</v>
      </c>
      <c r="D11" s="174" t="s">
        <v>16</v>
      </c>
      <c r="E11" s="175" t="s">
        <v>520</v>
      </c>
      <c r="F11" s="171" t="s">
        <v>521</v>
      </c>
      <c r="G11" s="113"/>
      <c r="H11" s="114"/>
      <c r="I11" s="115"/>
      <c r="J11" s="115"/>
      <c r="K11" s="115"/>
      <c r="L11" s="115"/>
      <c r="M11" s="116"/>
      <c r="N11" s="7"/>
      <c r="O11" s="7"/>
    </row>
    <row r="12" spans="1:15" ht="17.25" customHeight="1" x14ac:dyDescent="0.35">
      <c r="A12" s="17">
        <v>10</v>
      </c>
      <c r="B12" s="791" t="s">
        <v>958</v>
      </c>
      <c r="C12" s="897" t="s">
        <v>1743</v>
      </c>
      <c r="D12" s="174" t="s">
        <v>16</v>
      </c>
      <c r="E12" s="175" t="s">
        <v>959</v>
      </c>
      <c r="F12" s="175" t="s">
        <v>1765</v>
      </c>
      <c r="G12" s="113"/>
      <c r="H12" s="121"/>
      <c r="I12" s="115"/>
      <c r="J12" s="115"/>
      <c r="K12" s="115"/>
      <c r="L12" s="115"/>
      <c r="M12" s="116"/>
      <c r="N12" s="122"/>
      <c r="O12" s="122"/>
    </row>
    <row r="13" spans="1:15" ht="17.25" customHeight="1" x14ac:dyDescent="0.35">
      <c r="A13" s="17">
        <v>11</v>
      </c>
      <c r="B13" s="791" t="s">
        <v>1884</v>
      </c>
      <c r="C13" s="184" t="s">
        <v>1927</v>
      </c>
      <c r="D13" s="174" t="s">
        <v>16</v>
      </c>
      <c r="E13" s="175" t="s">
        <v>1766</v>
      </c>
      <c r="F13" s="175" t="s">
        <v>1417</v>
      </c>
      <c r="G13" s="113"/>
      <c r="H13" s="114"/>
      <c r="I13" s="115"/>
      <c r="J13" s="115"/>
      <c r="K13" s="115"/>
      <c r="L13" s="115"/>
      <c r="M13" s="958"/>
      <c r="N13" s="959"/>
      <c r="O13" s="959"/>
    </row>
    <row r="14" spans="1:15" ht="17.25" customHeight="1" x14ac:dyDescent="0.35">
      <c r="A14" s="17">
        <v>12</v>
      </c>
      <c r="B14" s="791" t="s">
        <v>1885</v>
      </c>
      <c r="C14" s="897" t="s">
        <v>1928</v>
      </c>
      <c r="D14" s="186" t="s">
        <v>16</v>
      </c>
      <c r="E14" s="187" t="s">
        <v>685</v>
      </c>
      <c r="F14" s="188" t="s">
        <v>1769</v>
      </c>
      <c r="G14" s="113"/>
      <c r="H14" s="123"/>
      <c r="I14" s="118"/>
      <c r="J14" s="115"/>
      <c r="K14" s="115"/>
      <c r="L14" s="115"/>
      <c r="M14" s="960"/>
      <c r="N14" s="961"/>
      <c r="O14" s="961"/>
    </row>
    <row r="15" spans="1:15" ht="17.25" customHeight="1" x14ac:dyDescent="0.35">
      <c r="A15" s="17">
        <v>13</v>
      </c>
      <c r="B15" s="1064" t="s">
        <v>1886</v>
      </c>
      <c r="C15" s="1127" t="s">
        <v>1929</v>
      </c>
      <c r="D15" s="1129" t="s">
        <v>16</v>
      </c>
      <c r="E15" s="650" t="s">
        <v>1779</v>
      </c>
      <c r="F15" s="1130" t="s">
        <v>1780</v>
      </c>
      <c r="G15" s="113"/>
      <c r="H15" s="81"/>
      <c r="I15" s="115"/>
      <c r="J15" s="115"/>
      <c r="K15" s="115"/>
      <c r="L15" s="115"/>
      <c r="M15" s="1070"/>
      <c r="N15" s="1070"/>
      <c r="O15" s="1070"/>
    </row>
    <row r="16" spans="1:15" ht="17.25" customHeight="1" x14ac:dyDescent="0.35">
      <c r="A16" s="17">
        <v>14</v>
      </c>
      <c r="B16" s="791" t="s">
        <v>1887</v>
      </c>
      <c r="C16" s="898">
        <v>1869900632291</v>
      </c>
      <c r="D16" s="65" t="s">
        <v>16</v>
      </c>
      <c r="E16" s="1" t="s">
        <v>1781</v>
      </c>
      <c r="F16" s="1" t="s">
        <v>1782</v>
      </c>
      <c r="G16" s="113"/>
      <c r="H16" s="115"/>
      <c r="I16" s="114"/>
      <c r="J16" s="115"/>
      <c r="K16" s="115"/>
      <c r="L16" s="115"/>
      <c r="M16" s="116"/>
      <c r="N16" s="7"/>
      <c r="O16" s="7"/>
    </row>
    <row r="17" spans="1:23" ht="17.25" customHeight="1" x14ac:dyDescent="0.35">
      <c r="A17" s="17">
        <v>15</v>
      </c>
      <c r="B17" s="1087" t="s">
        <v>1963</v>
      </c>
      <c r="C17" s="1126">
        <v>1869900662670</v>
      </c>
      <c r="D17" s="991" t="s">
        <v>16</v>
      </c>
      <c r="E17" s="1092" t="s">
        <v>1964</v>
      </c>
      <c r="F17" s="1093" t="s">
        <v>1965</v>
      </c>
      <c r="G17" s="113"/>
      <c r="H17" s="115"/>
      <c r="I17" s="114"/>
      <c r="J17" s="115"/>
      <c r="K17" s="115"/>
      <c r="L17" s="115"/>
      <c r="M17" s="112"/>
      <c r="N17" s="7"/>
      <c r="O17" s="7"/>
    </row>
    <row r="18" spans="1:23" ht="17.25" customHeight="1" x14ac:dyDescent="0.35">
      <c r="A18" s="17">
        <v>16</v>
      </c>
      <c r="B18" s="718" t="s">
        <v>379</v>
      </c>
      <c r="C18" s="1125">
        <v>1869900675143</v>
      </c>
      <c r="D18" s="169" t="s">
        <v>168</v>
      </c>
      <c r="E18" s="1" t="s">
        <v>250</v>
      </c>
      <c r="F18" s="2" t="s">
        <v>23</v>
      </c>
      <c r="G18" s="113"/>
      <c r="H18" s="114"/>
      <c r="I18" s="114"/>
      <c r="J18" s="115"/>
      <c r="K18" s="115"/>
      <c r="L18" s="115"/>
      <c r="M18" s="112"/>
      <c r="N18" s="7"/>
      <c r="O18" s="7"/>
    </row>
    <row r="19" spans="1:23" ht="17.25" customHeight="1" x14ac:dyDescent="0.3">
      <c r="A19" s="17">
        <v>17</v>
      </c>
      <c r="B19" s="900" t="s">
        <v>430</v>
      </c>
      <c r="C19" s="897" t="s">
        <v>1986</v>
      </c>
      <c r="D19" s="169" t="s">
        <v>168</v>
      </c>
      <c r="E19" s="166" t="s">
        <v>319</v>
      </c>
      <c r="F19" s="165" t="s">
        <v>320</v>
      </c>
      <c r="G19" s="6"/>
      <c r="H19" s="14"/>
      <c r="I19" s="14"/>
      <c r="J19" s="17"/>
      <c r="K19" s="32"/>
      <c r="L19" s="32"/>
      <c r="M19" s="32"/>
      <c r="N19" s="37"/>
      <c r="O19" s="37"/>
    </row>
    <row r="20" spans="1:23" ht="17.25" customHeight="1" x14ac:dyDescent="0.3">
      <c r="A20" s="17">
        <v>18</v>
      </c>
      <c r="B20" s="900" t="s">
        <v>434</v>
      </c>
      <c r="C20" s="1118">
        <v>1320300352480</v>
      </c>
      <c r="D20" s="169" t="s">
        <v>168</v>
      </c>
      <c r="E20" s="1" t="s">
        <v>325</v>
      </c>
      <c r="F20" s="2" t="s">
        <v>326</v>
      </c>
      <c r="G20" s="6"/>
      <c r="H20" s="14"/>
      <c r="I20" s="14"/>
      <c r="J20" s="32"/>
      <c r="K20" s="32"/>
      <c r="L20" s="32"/>
      <c r="M20" s="32"/>
      <c r="N20" s="37"/>
      <c r="O20" s="37"/>
    </row>
    <row r="21" spans="1:23" ht="17.25" customHeight="1" x14ac:dyDescent="0.3">
      <c r="A21" s="17">
        <v>19</v>
      </c>
      <c r="B21" s="900" t="s">
        <v>436</v>
      </c>
      <c r="C21" s="11">
        <v>1869900675569</v>
      </c>
      <c r="D21" s="174" t="s">
        <v>168</v>
      </c>
      <c r="E21" s="175" t="s">
        <v>328</v>
      </c>
      <c r="F21" s="175" t="s">
        <v>329</v>
      </c>
      <c r="G21" s="6"/>
      <c r="H21" s="81"/>
      <c r="I21" s="69"/>
      <c r="J21" s="10"/>
      <c r="K21" s="10"/>
      <c r="L21" s="10"/>
      <c r="M21" s="60"/>
      <c r="N21" s="124"/>
      <c r="O21" s="7"/>
    </row>
    <row r="22" spans="1:23" ht="17.25" customHeight="1" x14ac:dyDescent="0.3">
      <c r="A22" s="17">
        <v>20</v>
      </c>
      <c r="B22" s="718" t="s">
        <v>437</v>
      </c>
      <c r="C22" s="1124" t="s">
        <v>1897</v>
      </c>
      <c r="D22" s="174" t="s">
        <v>168</v>
      </c>
      <c r="E22" s="175" t="s">
        <v>330</v>
      </c>
      <c r="F22" s="175" t="s">
        <v>331</v>
      </c>
      <c r="G22" s="6"/>
      <c r="H22" s="81"/>
      <c r="I22" s="81"/>
      <c r="J22" s="10"/>
      <c r="K22" s="10"/>
      <c r="L22" s="10"/>
      <c r="M22" s="60"/>
      <c r="N22" s="124"/>
      <c r="O22" s="7"/>
    </row>
    <row r="23" spans="1:23" ht="17.25" customHeight="1" x14ac:dyDescent="0.3">
      <c r="A23" s="17">
        <v>21</v>
      </c>
      <c r="B23" s="718" t="s">
        <v>513</v>
      </c>
      <c r="C23" s="1088">
        <v>1869200024204</v>
      </c>
      <c r="D23" s="174" t="s">
        <v>168</v>
      </c>
      <c r="E23" s="175" t="s">
        <v>71</v>
      </c>
      <c r="F23" s="175" t="s">
        <v>514</v>
      </c>
      <c r="G23" s="6"/>
      <c r="H23" s="8"/>
      <c r="I23" s="9"/>
      <c r="J23" s="10"/>
      <c r="K23" s="10"/>
      <c r="L23" s="10"/>
      <c r="M23" s="10"/>
      <c r="N23" s="7"/>
      <c r="O23" s="7"/>
    </row>
    <row r="24" spans="1:23" ht="17.25" customHeight="1" x14ac:dyDescent="0.3">
      <c r="A24" s="17">
        <v>22</v>
      </c>
      <c r="B24" s="791" t="s">
        <v>1436</v>
      </c>
      <c r="C24" s="177" t="s">
        <v>1437</v>
      </c>
      <c r="D24" s="169" t="s">
        <v>168</v>
      </c>
      <c r="E24" s="166" t="s">
        <v>1438</v>
      </c>
      <c r="F24" s="165" t="s">
        <v>167</v>
      </c>
      <c r="G24" s="6"/>
      <c r="H24" s="8"/>
      <c r="I24" s="9"/>
      <c r="J24" s="10"/>
      <c r="K24" s="10"/>
      <c r="L24" s="10"/>
      <c r="M24" s="10"/>
      <c r="N24" s="7"/>
      <c r="O24" s="7"/>
    </row>
    <row r="25" spans="1:23" ht="17.25" customHeight="1" x14ac:dyDescent="0.35">
      <c r="A25" s="17">
        <v>23</v>
      </c>
      <c r="B25" s="791" t="s">
        <v>1882</v>
      </c>
      <c r="C25" s="125">
        <v>1869900630352</v>
      </c>
      <c r="D25" s="65" t="s">
        <v>168</v>
      </c>
      <c r="E25" s="1" t="s">
        <v>1758</v>
      </c>
      <c r="F25" s="2" t="s">
        <v>1759</v>
      </c>
      <c r="G25" s="6"/>
      <c r="H25" s="8"/>
      <c r="I25" s="9"/>
      <c r="J25" s="10"/>
      <c r="K25" s="10"/>
      <c r="L25" s="10"/>
      <c r="M25" s="1071"/>
      <c r="N25" s="1071"/>
      <c r="O25" s="1071"/>
    </row>
    <row r="26" spans="1:23" ht="17.25" customHeight="1" x14ac:dyDescent="0.35">
      <c r="A26" s="17">
        <v>24</v>
      </c>
      <c r="B26" s="791" t="s">
        <v>1937</v>
      </c>
      <c r="C26" s="98" t="s">
        <v>1933</v>
      </c>
      <c r="D26" s="174" t="s">
        <v>168</v>
      </c>
      <c r="E26" s="175" t="s">
        <v>1934</v>
      </c>
      <c r="F26" s="175" t="s">
        <v>1935</v>
      </c>
      <c r="G26" s="6"/>
      <c r="H26" s="8"/>
      <c r="I26" s="9"/>
      <c r="J26" s="10"/>
      <c r="K26" s="10"/>
      <c r="L26" s="10"/>
      <c r="M26" s="1070"/>
      <c r="N26" s="1070"/>
      <c r="O26" s="1070"/>
    </row>
    <row r="27" spans="1:23" ht="17.25" customHeight="1" x14ac:dyDescent="0.3">
      <c r="A27" s="17">
        <v>25</v>
      </c>
      <c r="B27" s="143" t="s">
        <v>1888</v>
      </c>
      <c r="C27" s="98" t="s">
        <v>1930</v>
      </c>
      <c r="D27" s="174" t="s">
        <v>168</v>
      </c>
      <c r="E27" s="175" t="s">
        <v>1763</v>
      </c>
      <c r="F27" s="175" t="s">
        <v>1764</v>
      </c>
      <c r="G27" s="6"/>
      <c r="H27" s="10"/>
      <c r="I27" s="10"/>
      <c r="J27" s="10"/>
      <c r="K27" s="10"/>
      <c r="L27" s="10"/>
      <c r="M27" s="99" t="s">
        <v>5</v>
      </c>
      <c r="N27" s="100" t="s">
        <v>6</v>
      </c>
      <c r="O27" s="100" t="s">
        <v>4</v>
      </c>
      <c r="S27" s="1072"/>
      <c r="T27" s="1089"/>
      <c r="U27" s="169"/>
      <c r="V27" s="1"/>
      <c r="W27" s="1"/>
    </row>
    <row r="28" spans="1:23" ht="17.25" customHeight="1" x14ac:dyDescent="0.3">
      <c r="A28" s="17">
        <v>26</v>
      </c>
      <c r="B28" s="1073" t="s">
        <v>1889</v>
      </c>
      <c r="C28" s="997" t="s">
        <v>1931</v>
      </c>
      <c r="D28" s="174" t="s">
        <v>168</v>
      </c>
      <c r="E28" s="1074" t="s">
        <v>1767</v>
      </c>
      <c r="F28" s="1075" t="s">
        <v>1768</v>
      </c>
      <c r="G28" s="6"/>
      <c r="H28" s="10"/>
      <c r="I28" s="10"/>
      <c r="J28" s="10"/>
      <c r="K28" s="10"/>
      <c r="L28" s="10"/>
      <c r="M28" s="32">
        <v>17</v>
      </c>
      <c r="N28" s="37">
        <v>16</v>
      </c>
      <c r="O28" s="37">
        <f>SUM(M28:N28)</f>
        <v>33</v>
      </c>
    </row>
    <row r="29" spans="1:23" ht="17.25" customHeight="1" x14ac:dyDescent="0.3">
      <c r="A29" s="17">
        <v>27</v>
      </c>
      <c r="B29" s="1073" t="s">
        <v>1890</v>
      </c>
      <c r="C29" s="1122" t="s">
        <v>1932</v>
      </c>
      <c r="D29" s="169" t="s">
        <v>168</v>
      </c>
      <c r="E29" s="1119" t="s">
        <v>1438</v>
      </c>
      <c r="F29" s="1120" t="s">
        <v>1770</v>
      </c>
      <c r="G29" s="1054"/>
      <c r="H29" s="1068"/>
      <c r="I29" s="1068"/>
      <c r="J29" s="1068"/>
      <c r="K29" s="1068"/>
      <c r="L29" s="1068"/>
      <c r="M29" s="1068"/>
      <c r="N29" s="1069"/>
      <c r="O29" s="1069"/>
    </row>
    <row r="30" spans="1:23" ht="17.25" customHeight="1" x14ac:dyDescent="0.3">
      <c r="A30" s="17">
        <v>28</v>
      </c>
      <c r="B30" s="98" t="s">
        <v>1891</v>
      </c>
      <c r="C30" s="1123">
        <v>1869900666128</v>
      </c>
      <c r="D30" s="65" t="s">
        <v>168</v>
      </c>
      <c r="E30" s="1" t="s">
        <v>1776</v>
      </c>
      <c r="F30" s="1" t="s">
        <v>1777</v>
      </c>
      <c r="G30" s="1066"/>
      <c r="H30" s="1066"/>
      <c r="I30" s="1066"/>
      <c r="J30" s="1066"/>
      <c r="K30" s="1066"/>
      <c r="L30" s="1066"/>
      <c r="M30" s="1066"/>
      <c r="N30" s="1066"/>
      <c r="O30" s="1066"/>
    </row>
    <row r="31" spans="1:23" ht="17.25" customHeight="1" x14ac:dyDescent="0.3">
      <c r="A31" s="17">
        <v>29</v>
      </c>
      <c r="B31" s="98" t="s">
        <v>1936</v>
      </c>
      <c r="C31" s="98" t="s">
        <v>1926</v>
      </c>
      <c r="D31" s="174" t="s">
        <v>168</v>
      </c>
      <c r="E31" s="175" t="s">
        <v>1278</v>
      </c>
      <c r="F31" s="175" t="s">
        <v>1925</v>
      </c>
      <c r="G31" s="1066"/>
      <c r="H31" s="1066"/>
      <c r="I31" s="1066"/>
      <c r="J31" s="1066"/>
      <c r="K31" s="1066"/>
      <c r="L31" s="1066"/>
      <c r="M31" s="1066"/>
      <c r="N31" s="1066"/>
      <c r="O31" s="1066"/>
      <c r="R31" s="1087"/>
      <c r="S31" s="1091"/>
      <c r="T31" s="991"/>
      <c r="U31" s="1092"/>
      <c r="V31" s="1093"/>
    </row>
    <row r="32" spans="1:23" ht="17.25" customHeight="1" x14ac:dyDescent="0.3">
      <c r="A32" s="17">
        <v>30</v>
      </c>
      <c r="B32" s="997" t="s">
        <v>1987</v>
      </c>
      <c r="C32" s="1121">
        <v>1869900669682</v>
      </c>
      <c r="D32" s="169" t="s">
        <v>168</v>
      </c>
      <c r="E32" s="953" t="s">
        <v>1974</v>
      </c>
      <c r="F32" s="1090" t="s">
        <v>1975</v>
      </c>
      <c r="G32" s="1066"/>
      <c r="H32" s="1066"/>
      <c r="I32" s="1066"/>
      <c r="J32" s="1066"/>
      <c r="K32" s="1066"/>
      <c r="L32" s="1066"/>
      <c r="M32" s="1066"/>
      <c r="N32" s="1066"/>
      <c r="O32" s="1066"/>
      <c r="R32" s="1087"/>
      <c r="S32" s="1091"/>
      <c r="T32" s="991"/>
      <c r="U32" s="1092"/>
      <c r="V32" s="1093"/>
    </row>
    <row r="33" spans="1:15" ht="17.25" customHeight="1" x14ac:dyDescent="0.3">
      <c r="A33" s="17">
        <v>31</v>
      </c>
      <c r="B33" s="1087" t="s">
        <v>1981</v>
      </c>
      <c r="C33" s="1091">
        <v>1659902443748</v>
      </c>
      <c r="D33" s="991" t="s">
        <v>168</v>
      </c>
      <c r="E33" s="1092" t="s">
        <v>1982</v>
      </c>
      <c r="F33" s="1093" t="s">
        <v>1983</v>
      </c>
      <c r="G33" s="1066"/>
      <c r="H33" s="1066"/>
      <c r="I33" s="1066"/>
      <c r="J33" s="1066"/>
      <c r="K33" s="1066"/>
      <c r="L33" s="1066"/>
      <c r="M33" s="1066"/>
      <c r="N33" s="1066"/>
      <c r="O33" s="1066"/>
    </row>
    <row r="34" spans="1:15" ht="17.25" customHeight="1" x14ac:dyDescent="0.3">
      <c r="A34" s="1115">
        <v>32</v>
      </c>
      <c r="B34" s="1087" t="s">
        <v>2018</v>
      </c>
      <c r="C34" s="1091">
        <v>1869900665571</v>
      </c>
      <c r="D34" s="991" t="s">
        <v>16</v>
      </c>
      <c r="E34" s="1092" t="s">
        <v>1600</v>
      </c>
      <c r="F34" s="1093" t="s">
        <v>2020</v>
      </c>
      <c r="G34" s="1044"/>
      <c r="H34" s="1044"/>
      <c r="I34" s="1044"/>
      <c r="J34" s="1044"/>
      <c r="K34" s="1044"/>
      <c r="L34" s="1044"/>
      <c r="M34" s="1044"/>
      <c r="N34" s="1044"/>
      <c r="O34" s="1044"/>
    </row>
    <row r="35" spans="1:15" ht="17.850000000000001" customHeight="1" x14ac:dyDescent="0.3">
      <c r="A35" s="17">
        <v>33</v>
      </c>
      <c r="B35" s="997" t="s">
        <v>2019</v>
      </c>
      <c r="C35" s="1054">
        <v>1840801117594</v>
      </c>
      <c r="D35" s="1170" t="s">
        <v>16</v>
      </c>
      <c r="E35" s="953" t="s">
        <v>2026</v>
      </c>
      <c r="F35" s="1090" t="s">
        <v>2027</v>
      </c>
      <c r="G35" s="1066"/>
      <c r="H35" s="1066"/>
      <c r="I35" s="1066"/>
      <c r="J35" s="1066"/>
      <c r="K35" s="1066"/>
      <c r="L35" s="1066"/>
      <c r="M35" s="1066"/>
      <c r="N35" s="1066"/>
      <c r="O35" s="1066"/>
    </row>
    <row r="36" spans="1:15" ht="18" x14ac:dyDescent="0.35">
      <c r="A36" s="1116"/>
      <c r="B36" s="1162"/>
      <c r="C36" s="1100"/>
      <c r="D36" s="1111"/>
      <c r="E36" s="1163"/>
      <c r="F36" s="1164"/>
      <c r="G36" s="1117"/>
      <c r="H36" s="1117"/>
      <c r="I36" s="1117"/>
      <c r="J36" s="1117"/>
      <c r="K36" s="1117"/>
      <c r="L36" s="1117"/>
      <c r="M36" s="1117"/>
      <c r="N36" s="1117"/>
      <c r="O36" s="1117"/>
    </row>
  </sheetData>
  <sortState xmlns:xlrd2="http://schemas.microsoft.com/office/spreadsheetml/2017/richdata2" ref="B3:F18">
    <sortCondition ref="B3:B18"/>
  </sortState>
  <mergeCells count="2">
    <mergeCell ref="A1:O1"/>
    <mergeCell ref="D2:F2"/>
  </mergeCells>
  <phoneticPr fontId="32" type="noConversion"/>
  <pageMargins left="0.48958333333333331" right="0.47916666666666669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1"/>
  <sheetViews>
    <sheetView view="pageLayout" topLeftCell="A13" zoomScale="78" zoomScalePageLayoutView="78" workbookViewId="0">
      <selection activeCell="J17" sqref="J17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6640625" style="12" customWidth="1"/>
    <col min="4" max="4" width="7.33203125" style="66" customWidth="1"/>
    <col min="5" max="5" width="10.3320312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1943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7.5" customHeight="1" x14ac:dyDescent="0.3">
      <c r="A2" s="70" t="s">
        <v>0</v>
      </c>
      <c r="B2" s="68" t="s">
        <v>1</v>
      </c>
      <c r="C2" s="22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15" ht="17.25" customHeight="1" x14ac:dyDescent="0.3">
      <c r="A3" s="140">
        <v>1</v>
      </c>
      <c r="B3" s="585">
        <v>7977</v>
      </c>
      <c r="C3" s="184" t="s">
        <v>1117</v>
      </c>
      <c r="D3" s="186" t="s">
        <v>16</v>
      </c>
      <c r="E3" s="187" t="s">
        <v>1152</v>
      </c>
      <c r="F3" s="187" t="s">
        <v>1153</v>
      </c>
      <c r="G3" s="4"/>
      <c r="H3" s="26"/>
      <c r="I3" s="27"/>
      <c r="J3" s="26"/>
      <c r="K3" s="26"/>
      <c r="L3" s="26"/>
      <c r="M3" s="26"/>
      <c r="N3" s="28"/>
      <c r="O3" s="28"/>
    </row>
    <row r="4" spans="1:15" ht="17.25" customHeight="1" x14ac:dyDescent="0.3">
      <c r="A4" s="464">
        <v>2</v>
      </c>
      <c r="B4" s="586">
        <v>7978</v>
      </c>
      <c r="C4" s="184" t="s">
        <v>1118</v>
      </c>
      <c r="D4" s="174" t="s">
        <v>16</v>
      </c>
      <c r="E4" s="175" t="s">
        <v>1154</v>
      </c>
      <c r="F4" s="175" t="s">
        <v>1155</v>
      </c>
      <c r="G4" s="6"/>
      <c r="H4" s="8"/>
      <c r="I4" s="32"/>
      <c r="J4" s="32"/>
      <c r="K4" s="32"/>
      <c r="L4" s="32"/>
      <c r="M4" s="32"/>
      <c r="N4" s="7"/>
      <c r="O4" s="7"/>
    </row>
    <row r="5" spans="1:15" ht="17.25" customHeight="1" x14ac:dyDescent="0.3">
      <c r="A5" s="464">
        <v>3</v>
      </c>
      <c r="B5" s="586">
        <v>7979</v>
      </c>
      <c r="C5" s="184" t="s">
        <v>1119</v>
      </c>
      <c r="D5" s="174" t="s">
        <v>16</v>
      </c>
      <c r="E5" s="175" t="s">
        <v>1156</v>
      </c>
      <c r="F5" s="175" t="s">
        <v>1157</v>
      </c>
      <c r="G5" s="6"/>
      <c r="H5" s="8"/>
      <c r="I5" s="32"/>
      <c r="J5" s="32"/>
      <c r="K5" s="32"/>
      <c r="L5" s="32"/>
      <c r="M5" s="32"/>
      <c r="N5" s="7"/>
      <c r="O5" s="7"/>
    </row>
    <row r="6" spans="1:15" ht="17.25" customHeight="1" x14ac:dyDescent="0.3">
      <c r="A6" s="464">
        <v>4</v>
      </c>
      <c r="B6" s="586">
        <v>7980</v>
      </c>
      <c r="C6" s="184" t="s">
        <v>1120</v>
      </c>
      <c r="D6" s="174" t="s">
        <v>16</v>
      </c>
      <c r="E6" s="175" t="s">
        <v>1158</v>
      </c>
      <c r="F6" s="175" t="s">
        <v>39</v>
      </c>
      <c r="G6" s="6"/>
      <c r="H6" s="8"/>
      <c r="I6" s="32"/>
      <c r="J6" s="32"/>
      <c r="K6" s="32"/>
      <c r="L6" s="32"/>
      <c r="M6" s="32"/>
      <c r="N6" s="7"/>
      <c r="O6" s="7"/>
    </row>
    <row r="7" spans="1:15" ht="17.25" customHeight="1" x14ac:dyDescent="0.3">
      <c r="A7" s="464">
        <v>5</v>
      </c>
      <c r="B7" s="586">
        <v>7982</v>
      </c>
      <c r="C7" s="184" t="s">
        <v>1121</v>
      </c>
      <c r="D7" s="174" t="s">
        <v>16</v>
      </c>
      <c r="E7" s="175" t="s">
        <v>1159</v>
      </c>
      <c r="F7" s="175" t="s">
        <v>1160</v>
      </c>
      <c r="G7" s="6"/>
      <c r="H7" s="8"/>
      <c r="I7" s="32"/>
      <c r="J7" s="32"/>
      <c r="K7" s="32"/>
      <c r="L7" s="32"/>
      <c r="M7" s="32"/>
      <c r="N7" s="7"/>
      <c r="O7" s="7"/>
    </row>
    <row r="8" spans="1:15" ht="17.25" customHeight="1" x14ac:dyDescent="0.3">
      <c r="A8" s="464">
        <v>6</v>
      </c>
      <c r="B8" s="587">
        <v>8014</v>
      </c>
      <c r="C8" s="583" t="s">
        <v>1122</v>
      </c>
      <c r="D8" s="65" t="s">
        <v>16</v>
      </c>
      <c r="E8" s="43" t="s">
        <v>1161</v>
      </c>
      <c r="F8" s="19" t="s">
        <v>1162</v>
      </c>
      <c r="G8" s="6"/>
      <c r="H8" s="8"/>
      <c r="I8" s="32"/>
      <c r="J8" s="32"/>
      <c r="K8" s="32"/>
      <c r="L8" s="32"/>
      <c r="M8" s="32"/>
      <c r="N8" s="7"/>
      <c r="O8" s="7"/>
    </row>
    <row r="9" spans="1:15" ht="17.25" customHeight="1" x14ac:dyDescent="0.3">
      <c r="A9" s="464">
        <v>7</v>
      </c>
      <c r="B9" s="587">
        <v>8036</v>
      </c>
      <c r="C9" s="430" t="s">
        <v>1123</v>
      </c>
      <c r="D9" s="174" t="s">
        <v>16</v>
      </c>
      <c r="E9" s="175" t="s">
        <v>26</v>
      </c>
      <c r="F9" s="171" t="s">
        <v>72</v>
      </c>
      <c r="G9" s="6"/>
      <c r="H9" s="8"/>
      <c r="I9" s="33"/>
      <c r="J9" s="34"/>
      <c r="K9" s="34"/>
      <c r="L9" s="34"/>
      <c r="M9" s="34"/>
      <c r="N9" s="7"/>
      <c r="O9" s="7"/>
    </row>
    <row r="10" spans="1:15" ht="17.25" customHeight="1" x14ac:dyDescent="0.3">
      <c r="A10" s="464">
        <v>8</v>
      </c>
      <c r="B10" s="587">
        <v>8037</v>
      </c>
      <c r="C10" s="172" t="s">
        <v>1124</v>
      </c>
      <c r="D10" s="174" t="s">
        <v>16</v>
      </c>
      <c r="E10" s="175" t="s">
        <v>1163</v>
      </c>
      <c r="F10" s="171" t="s">
        <v>28</v>
      </c>
      <c r="G10" s="6"/>
      <c r="H10" s="8"/>
      <c r="I10" s="32"/>
      <c r="J10" s="32"/>
      <c r="K10" s="32"/>
      <c r="L10" s="32"/>
      <c r="M10" s="32"/>
      <c r="N10" s="7"/>
      <c r="O10" s="7"/>
    </row>
    <row r="11" spans="1:15" ht="17.25" customHeight="1" x14ac:dyDescent="0.3">
      <c r="A11" s="464">
        <v>9</v>
      </c>
      <c r="B11" s="588">
        <v>8091</v>
      </c>
      <c r="C11" s="137" t="s">
        <v>1223</v>
      </c>
      <c r="D11" s="372" t="s">
        <v>16</v>
      </c>
      <c r="E11" s="5" t="s">
        <v>364</v>
      </c>
      <c r="F11" s="373" t="s">
        <v>365</v>
      </c>
      <c r="G11" s="6"/>
      <c r="H11" s="8"/>
      <c r="I11" s="32"/>
      <c r="J11" s="32"/>
      <c r="K11" s="32"/>
      <c r="L11" s="32"/>
      <c r="M11" s="32"/>
      <c r="N11" s="7"/>
      <c r="O11" s="7"/>
    </row>
    <row r="12" spans="1:15" ht="17.25" customHeight="1" x14ac:dyDescent="0.3">
      <c r="A12" s="464">
        <v>10</v>
      </c>
      <c r="B12" s="587">
        <v>8354</v>
      </c>
      <c r="C12" s="172" t="s">
        <v>1125</v>
      </c>
      <c r="D12" s="174" t="s">
        <v>16</v>
      </c>
      <c r="E12" s="187" t="s">
        <v>1164</v>
      </c>
      <c r="F12" s="171" t="s">
        <v>1165</v>
      </c>
      <c r="G12" s="6"/>
      <c r="H12" s="8"/>
      <c r="I12" s="32"/>
      <c r="J12" s="32"/>
      <c r="K12" s="32"/>
      <c r="L12" s="32"/>
      <c r="M12" s="32"/>
      <c r="N12" s="7"/>
      <c r="O12" s="7"/>
    </row>
    <row r="13" spans="1:15" ht="17.25" customHeight="1" x14ac:dyDescent="0.3">
      <c r="A13" s="464">
        <v>11</v>
      </c>
      <c r="B13" s="587">
        <v>8382</v>
      </c>
      <c r="C13" s="172" t="s">
        <v>1126</v>
      </c>
      <c r="D13" s="174" t="s">
        <v>16</v>
      </c>
      <c r="E13" s="175" t="s">
        <v>1166</v>
      </c>
      <c r="F13" s="175" t="s">
        <v>1167</v>
      </c>
      <c r="G13" s="6"/>
      <c r="H13" s="8"/>
      <c r="I13" s="32"/>
      <c r="J13" s="32"/>
      <c r="K13" s="32"/>
      <c r="L13" s="32"/>
      <c r="M13" s="32"/>
      <c r="N13" s="7"/>
      <c r="O13" s="7"/>
    </row>
    <row r="14" spans="1:15" ht="17.25" customHeight="1" x14ac:dyDescent="0.3">
      <c r="A14" s="464">
        <v>12</v>
      </c>
      <c r="B14" s="1028">
        <v>7984</v>
      </c>
      <c r="C14" s="518" t="s">
        <v>1127</v>
      </c>
      <c r="D14" s="519" t="s">
        <v>168</v>
      </c>
      <c r="E14" s="520" t="s">
        <v>1168</v>
      </c>
      <c r="F14" s="520" t="s">
        <v>9</v>
      </c>
      <c r="G14" s="6"/>
      <c r="H14" s="8"/>
      <c r="I14" s="9"/>
      <c r="J14" s="10"/>
      <c r="K14" s="10"/>
      <c r="L14" s="10"/>
      <c r="M14" s="10"/>
      <c r="N14" s="7"/>
      <c r="O14" s="7"/>
    </row>
    <row r="15" spans="1:15" ht="17.25" customHeight="1" x14ac:dyDescent="0.3">
      <c r="A15" s="464">
        <v>13</v>
      </c>
      <c r="B15" s="611">
        <v>7985</v>
      </c>
      <c r="C15" s="517" t="s">
        <v>1129</v>
      </c>
      <c r="D15" s="593" t="s">
        <v>168</v>
      </c>
      <c r="E15" s="522" t="s">
        <v>1169</v>
      </c>
      <c r="F15" s="523" t="s">
        <v>33</v>
      </c>
      <c r="G15" s="6"/>
      <c r="H15" s="8"/>
      <c r="I15" s="9"/>
      <c r="J15" s="10"/>
      <c r="K15" s="10"/>
      <c r="L15" s="10"/>
      <c r="M15" s="10"/>
      <c r="N15" s="7"/>
      <c r="O15" s="7"/>
    </row>
    <row r="16" spans="1:15" ht="17.25" customHeight="1" x14ac:dyDescent="0.3">
      <c r="A16" s="464">
        <v>14</v>
      </c>
      <c r="B16" s="586">
        <v>7986</v>
      </c>
      <c r="C16" s="521" t="s">
        <v>1128</v>
      </c>
      <c r="D16" s="186" t="s">
        <v>168</v>
      </c>
      <c r="E16" s="187" t="s">
        <v>2017</v>
      </c>
      <c r="F16" s="187" t="s">
        <v>213</v>
      </c>
      <c r="G16" s="6"/>
      <c r="H16" s="29"/>
      <c r="I16" s="9"/>
      <c r="J16" s="10"/>
      <c r="K16" s="10"/>
      <c r="L16" s="10"/>
      <c r="M16" s="10"/>
      <c r="N16" s="7"/>
      <c r="O16" s="7"/>
    </row>
    <row r="17" spans="1:15" ht="17.25" customHeight="1" x14ac:dyDescent="0.3">
      <c r="A17" s="464">
        <v>15</v>
      </c>
      <c r="B17" s="587">
        <v>7988</v>
      </c>
      <c r="C17" s="98" t="s">
        <v>1130</v>
      </c>
      <c r="D17" s="174" t="s">
        <v>168</v>
      </c>
      <c r="E17" s="175" t="s">
        <v>215</v>
      </c>
      <c r="F17" s="171" t="s">
        <v>1170</v>
      </c>
      <c r="G17" s="6"/>
      <c r="H17" s="29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464">
        <v>16</v>
      </c>
      <c r="B18" s="588">
        <v>7989</v>
      </c>
      <c r="C18" s="98" t="s">
        <v>1131</v>
      </c>
      <c r="D18" s="614" t="s">
        <v>168</v>
      </c>
      <c r="E18" s="182" t="s">
        <v>1171</v>
      </c>
      <c r="F18" s="171" t="s">
        <v>1172</v>
      </c>
      <c r="G18" s="6"/>
      <c r="H18" s="29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464">
        <v>17</v>
      </c>
      <c r="B19" s="588">
        <v>7991</v>
      </c>
      <c r="C19" s="98" t="s">
        <v>1132</v>
      </c>
      <c r="D19" s="174" t="s">
        <v>168</v>
      </c>
      <c r="E19" s="175" t="s">
        <v>1173</v>
      </c>
      <c r="F19" s="171" t="s">
        <v>117</v>
      </c>
      <c r="G19" s="6"/>
      <c r="H19" s="8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464">
        <v>18</v>
      </c>
      <c r="B20" s="588">
        <v>7996</v>
      </c>
      <c r="C20" s="98" t="s">
        <v>1133</v>
      </c>
      <c r="D20" s="174" t="s">
        <v>168</v>
      </c>
      <c r="E20" s="175" t="s">
        <v>1174</v>
      </c>
      <c r="F20" s="171" t="s">
        <v>1175</v>
      </c>
      <c r="G20" s="6"/>
      <c r="H20" s="29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464">
        <v>19</v>
      </c>
      <c r="B21" s="588">
        <v>8000</v>
      </c>
      <c r="C21" s="98" t="s">
        <v>1134</v>
      </c>
      <c r="D21" s="174" t="s">
        <v>168</v>
      </c>
      <c r="E21" s="175" t="s">
        <v>1176</v>
      </c>
      <c r="F21" s="171" t="s">
        <v>1177</v>
      </c>
      <c r="G21" s="6"/>
      <c r="H21" s="29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464">
        <v>20</v>
      </c>
      <c r="B22" s="588">
        <v>8001</v>
      </c>
      <c r="C22" s="98" t="s">
        <v>1135</v>
      </c>
      <c r="D22" s="174" t="s">
        <v>168</v>
      </c>
      <c r="E22" s="175" t="s">
        <v>216</v>
      </c>
      <c r="F22" s="175" t="s">
        <v>1178</v>
      </c>
      <c r="G22" s="6"/>
      <c r="H22" s="35"/>
      <c r="I22" s="36"/>
      <c r="J22" s="32"/>
      <c r="K22" s="32"/>
      <c r="L22" s="32"/>
      <c r="M22" s="32"/>
      <c r="N22" s="37"/>
      <c r="O22" s="37"/>
    </row>
    <row r="23" spans="1:15" ht="17.25" customHeight="1" x14ac:dyDescent="0.3">
      <c r="A23" s="464">
        <v>21</v>
      </c>
      <c r="B23" s="587">
        <v>8022</v>
      </c>
      <c r="C23" s="98" t="s">
        <v>1136</v>
      </c>
      <c r="D23" s="174" t="s">
        <v>168</v>
      </c>
      <c r="E23" s="175" t="s">
        <v>1179</v>
      </c>
      <c r="F23" s="175" t="s">
        <v>1180</v>
      </c>
      <c r="G23" s="11"/>
      <c r="H23" s="56"/>
      <c r="I23" s="9"/>
      <c r="J23" s="10"/>
      <c r="K23" s="10"/>
      <c r="L23" s="10"/>
      <c r="M23" s="10"/>
      <c r="N23" s="7"/>
      <c r="O23" s="7"/>
    </row>
    <row r="24" spans="1:15" ht="17.25" customHeight="1" x14ac:dyDescent="0.3">
      <c r="A24" s="464">
        <v>22</v>
      </c>
      <c r="B24" s="587">
        <v>8026</v>
      </c>
      <c r="C24" s="558" t="s">
        <v>1137</v>
      </c>
      <c r="D24" s="65" t="s">
        <v>168</v>
      </c>
      <c r="E24" s="1" t="s">
        <v>1181</v>
      </c>
      <c r="F24" s="1" t="s">
        <v>1182</v>
      </c>
      <c r="G24" s="6"/>
      <c r="H24" s="8"/>
      <c r="I24" s="9"/>
      <c r="J24" s="10"/>
      <c r="K24" s="10"/>
      <c r="L24" s="10"/>
      <c r="M24" s="10"/>
      <c r="N24" s="7"/>
      <c r="O24" s="7"/>
    </row>
    <row r="25" spans="1:15" ht="17.25" customHeight="1" x14ac:dyDescent="0.35">
      <c r="A25" s="464">
        <v>23</v>
      </c>
      <c r="B25" s="587">
        <v>8029</v>
      </c>
      <c r="C25" s="558" t="s">
        <v>1139</v>
      </c>
      <c r="D25" s="73" t="s">
        <v>168</v>
      </c>
      <c r="E25" s="1" t="s">
        <v>1184</v>
      </c>
      <c r="F25" s="1" t="s">
        <v>219</v>
      </c>
      <c r="G25" s="6"/>
      <c r="H25" s="9"/>
      <c r="I25" s="9"/>
      <c r="J25" s="10"/>
      <c r="K25" s="10"/>
      <c r="L25" s="10"/>
      <c r="M25" s="10"/>
      <c r="N25" s="7"/>
      <c r="O25" s="7"/>
    </row>
    <row r="26" spans="1:15" ht="17.25" customHeight="1" x14ac:dyDescent="0.35">
      <c r="A26" s="464">
        <v>24</v>
      </c>
      <c r="B26" s="587">
        <v>8030</v>
      </c>
      <c r="C26" s="558" t="s">
        <v>1140</v>
      </c>
      <c r="D26" s="73" t="s">
        <v>168</v>
      </c>
      <c r="E26" s="1" t="s">
        <v>1184</v>
      </c>
      <c r="F26" s="1" t="s">
        <v>1185</v>
      </c>
      <c r="G26" s="6"/>
      <c r="H26" s="10"/>
      <c r="I26" s="10"/>
      <c r="J26" s="10"/>
      <c r="K26" s="10"/>
      <c r="L26" s="10"/>
      <c r="M26" s="10"/>
      <c r="N26" s="7"/>
      <c r="O26" s="7"/>
    </row>
    <row r="27" spans="1:15" ht="17.25" customHeight="1" x14ac:dyDescent="0.3">
      <c r="A27" s="464">
        <v>25</v>
      </c>
      <c r="B27" s="587">
        <v>8044</v>
      </c>
      <c r="C27" s="558" t="s">
        <v>1141</v>
      </c>
      <c r="D27" s="65" t="s">
        <v>168</v>
      </c>
      <c r="E27" s="43" t="s">
        <v>1186</v>
      </c>
      <c r="F27" s="19" t="s">
        <v>1187</v>
      </c>
      <c r="G27" s="6"/>
      <c r="H27" s="10"/>
      <c r="I27" s="10"/>
      <c r="J27" s="10"/>
      <c r="K27" s="10"/>
      <c r="L27" s="10"/>
      <c r="M27" s="10"/>
      <c r="N27" s="7"/>
      <c r="O27" s="7"/>
    </row>
    <row r="28" spans="1:15" ht="17.25" customHeight="1" x14ac:dyDescent="0.3">
      <c r="A28" s="464">
        <v>26</v>
      </c>
      <c r="B28" s="587">
        <v>8051</v>
      </c>
      <c r="C28" s="558" t="s">
        <v>1142</v>
      </c>
      <c r="D28" s="65" t="s">
        <v>168</v>
      </c>
      <c r="E28" s="43" t="s">
        <v>1188</v>
      </c>
      <c r="F28" s="19" t="s">
        <v>1949</v>
      </c>
      <c r="G28" s="6"/>
      <c r="H28" s="10"/>
      <c r="I28" s="10"/>
      <c r="J28" s="10"/>
      <c r="K28" s="10"/>
      <c r="L28" s="10"/>
      <c r="M28" s="10"/>
      <c r="N28" s="7"/>
      <c r="O28" s="7"/>
    </row>
    <row r="29" spans="1:15" ht="17.25" customHeight="1" x14ac:dyDescent="0.3">
      <c r="A29" s="464">
        <v>27</v>
      </c>
      <c r="B29" s="586">
        <v>8055</v>
      </c>
      <c r="C29" s="558" t="s">
        <v>1144</v>
      </c>
      <c r="D29" s="65" t="s">
        <v>168</v>
      </c>
      <c r="E29" s="43" t="s">
        <v>1190</v>
      </c>
      <c r="F29" s="19" t="s">
        <v>1191</v>
      </c>
      <c r="G29" s="6"/>
      <c r="H29" s="10"/>
      <c r="I29" s="10"/>
      <c r="J29" s="10"/>
      <c r="K29" s="10"/>
      <c r="L29" s="10"/>
      <c r="M29" s="10"/>
      <c r="N29" s="7"/>
      <c r="O29" s="7"/>
    </row>
    <row r="30" spans="1:15" ht="17.25" customHeight="1" x14ac:dyDescent="0.3">
      <c r="A30" s="464">
        <v>28</v>
      </c>
      <c r="B30" s="587">
        <v>8291</v>
      </c>
      <c r="C30" s="558" t="s">
        <v>1146</v>
      </c>
      <c r="D30" s="65" t="s">
        <v>168</v>
      </c>
      <c r="E30" s="43" t="s">
        <v>956</v>
      </c>
      <c r="F30" s="15" t="s">
        <v>957</v>
      </c>
      <c r="G30" s="11"/>
      <c r="H30" s="32"/>
      <c r="I30" s="32"/>
      <c r="J30" s="32"/>
      <c r="K30" s="32"/>
      <c r="L30" s="32"/>
      <c r="M30" s="10"/>
      <c r="N30" s="7"/>
      <c r="O30" s="7"/>
    </row>
    <row r="31" spans="1:15" ht="17.25" customHeight="1" x14ac:dyDescent="0.3">
      <c r="A31" s="464">
        <v>29</v>
      </c>
      <c r="B31" s="588">
        <v>8316</v>
      </c>
      <c r="C31" s="558" t="s">
        <v>1147</v>
      </c>
      <c r="D31" s="65" t="s">
        <v>168</v>
      </c>
      <c r="E31" s="43" t="s">
        <v>1194</v>
      </c>
      <c r="F31" s="15" t="s">
        <v>1195</v>
      </c>
      <c r="G31" s="11"/>
      <c r="H31" s="32"/>
      <c r="I31" s="32"/>
      <c r="J31" s="32"/>
      <c r="K31" s="32"/>
      <c r="L31" s="32"/>
      <c r="M31" s="10"/>
      <c r="N31" s="7"/>
      <c r="O31" s="7"/>
    </row>
    <row r="32" spans="1:15" ht="17.25" customHeight="1" x14ac:dyDescent="0.3">
      <c r="A32" s="464">
        <v>30</v>
      </c>
      <c r="B32" s="588">
        <v>8322</v>
      </c>
      <c r="C32" s="584" t="s">
        <v>1149</v>
      </c>
      <c r="D32" s="74" t="s">
        <v>168</v>
      </c>
      <c r="E32" s="250" t="s">
        <v>80</v>
      </c>
      <c r="F32" s="251" t="s">
        <v>1198</v>
      </c>
      <c r="G32" s="11"/>
      <c r="H32" s="32"/>
      <c r="I32" s="32"/>
      <c r="J32" s="32"/>
      <c r="K32" s="32"/>
      <c r="L32" s="32"/>
      <c r="M32" s="10"/>
      <c r="N32" s="7"/>
      <c r="O32" s="7"/>
    </row>
    <row r="33" spans="1:16" ht="17.25" customHeight="1" x14ac:dyDescent="0.3">
      <c r="A33" s="464">
        <v>31</v>
      </c>
      <c r="B33" s="612">
        <v>8342</v>
      </c>
      <c r="C33" s="613" t="s">
        <v>1150</v>
      </c>
      <c r="D33" s="601" t="s">
        <v>168</v>
      </c>
      <c r="E33" s="1031" t="s">
        <v>1199</v>
      </c>
      <c r="F33" s="1032" t="s">
        <v>1200</v>
      </c>
      <c r="G33" s="11"/>
      <c r="H33" s="32"/>
      <c r="I33" s="32"/>
      <c r="J33" s="32"/>
      <c r="K33" s="32"/>
      <c r="L33" s="32"/>
      <c r="M33" s="10"/>
      <c r="N33" s="7"/>
      <c r="O33" s="7"/>
      <c r="P33" s="44"/>
    </row>
    <row r="34" spans="1:16" ht="17.25" customHeight="1" x14ac:dyDescent="0.3">
      <c r="A34" s="464">
        <v>32</v>
      </c>
      <c r="B34" s="597">
        <v>8398</v>
      </c>
      <c r="C34" s="1029" t="s">
        <v>1151</v>
      </c>
      <c r="D34" s="65" t="s">
        <v>168</v>
      </c>
      <c r="E34" s="1030" t="s">
        <v>1201</v>
      </c>
      <c r="F34" s="2" t="s">
        <v>1202</v>
      </c>
      <c r="G34" s="11"/>
      <c r="H34" s="32"/>
      <c r="I34" s="32"/>
      <c r="J34" s="32"/>
      <c r="K34" s="32"/>
      <c r="L34" s="32"/>
      <c r="M34" s="10"/>
      <c r="N34" s="7"/>
      <c r="O34" s="7"/>
    </row>
    <row r="35" spans="1:16" ht="17.25" customHeight="1" x14ac:dyDescent="0.3">
      <c r="A35" s="464">
        <v>33</v>
      </c>
      <c r="B35" s="597">
        <v>8533</v>
      </c>
      <c r="C35" s="125">
        <v>1869900659008</v>
      </c>
      <c r="D35" s="286" t="s">
        <v>168</v>
      </c>
      <c r="E35" s="5" t="s">
        <v>53</v>
      </c>
      <c r="F35" s="2" t="s">
        <v>1916</v>
      </c>
      <c r="G35" s="11"/>
      <c r="H35" s="32"/>
      <c r="I35" s="32"/>
      <c r="J35" s="32"/>
      <c r="K35" s="32"/>
      <c r="L35" s="32"/>
      <c r="M35" s="17"/>
      <c r="N35" s="40"/>
      <c r="O35" s="40"/>
    </row>
    <row r="36" spans="1:16" ht="17.25" customHeight="1" x14ac:dyDescent="0.3">
      <c r="A36" s="464"/>
      <c r="B36" s="597"/>
      <c r="C36" s="125"/>
      <c r="D36" s="286"/>
      <c r="E36" s="5"/>
      <c r="F36" s="2"/>
      <c r="G36" s="38"/>
      <c r="H36" s="31"/>
      <c r="I36" s="31"/>
      <c r="J36" s="31"/>
      <c r="K36" s="31"/>
      <c r="L36" s="31"/>
      <c r="M36" s="61"/>
      <c r="N36" s="61"/>
      <c r="O36" s="78"/>
    </row>
    <row r="37" spans="1:16" ht="16.5" customHeight="1" x14ac:dyDescent="0.3">
      <c r="A37" s="464"/>
      <c r="B37" s="597"/>
      <c r="C37" s="125"/>
      <c r="D37" s="286"/>
      <c r="E37" s="5"/>
      <c r="F37" s="2"/>
      <c r="G37" s="11"/>
      <c r="H37" s="32"/>
      <c r="I37" s="32"/>
      <c r="J37" s="32"/>
      <c r="K37" s="32"/>
      <c r="L37" s="32"/>
      <c r="M37" s="17"/>
      <c r="N37" s="17"/>
      <c r="O37" s="651"/>
    </row>
    <row r="38" spans="1:16" ht="16.5" customHeight="1" x14ac:dyDescent="0.3">
      <c r="A38" s="464"/>
      <c r="B38" s="597"/>
      <c r="C38" s="125"/>
      <c r="D38" s="286"/>
      <c r="E38" s="5"/>
      <c r="F38" s="2"/>
      <c r="G38" s="38"/>
      <c r="H38" s="31"/>
      <c r="I38" s="31"/>
      <c r="J38" s="573"/>
      <c r="K38" s="31"/>
      <c r="L38" s="39"/>
      <c r="M38" s="308" t="s">
        <v>5</v>
      </c>
      <c r="N38" s="308" t="s">
        <v>6</v>
      </c>
      <c r="O38" s="574" t="s">
        <v>4</v>
      </c>
    </row>
    <row r="39" spans="1:16" ht="16.5" customHeight="1" x14ac:dyDescent="0.3">
      <c r="A39" s="506"/>
      <c r="B39" s="600"/>
      <c r="C39" s="469"/>
      <c r="D39" s="74"/>
      <c r="E39" s="509"/>
      <c r="F39" s="510"/>
      <c r="G39" s="602"/>
      <c r="H39" s="602"/>
      <c r="I39" s="602"/>
      <c r="J39" s="603"/>
      <c r="K39" s="602"/>
      <c r="L39" s="604"/>
      <c r="M39" s="605">
        <v>11</v>
      </c>
      <c r="N39" s="605">
        <v>22</v>
      </c>
      <c r="O39" s="606">
        <f>SUM(M39:N39)</f>
        <v>33</v>
      </c>
    </row>
    <row r="40" spans="1:16" ht="16.5" customHeight="1" x14ac:dyDescent="0.3">
      <c r="A40" s="464"/>
      <c r="B40" s="600"/>
      <c r="C40" s="469"/>
      <c r="D40" s="74"/>
      <c r="E40" s="509"/>
      <c r="F40" s="510"/>
      <c r="G40" s="113"/>
      <c r="H40" s="118"/>
      <c r="I40" s="118"/>
      <c r="J40" s="607"/>
      <c r="K40" s="118"/>
      <c r="L40" s="529"/>
      <c r="M40" s="115"/>
      <c r="N40" s="115"/>
      <c r="O40" s="608"/>
    </row>
    <row r="41" spans="1:16" ht="16.5" customHeight="1" x14ac:dyDescent="0.3">
      <c r="A41" s="609"/>
      <c r="B41" s="575"/>
      <c r="C41" s="576"/>
      <c r="D41" s="577"/>
      <c r="E41" s="578"/>
      <c r="F41" s="610"/>
      <c r="G41" s="579"/>
      <c r="H41" s="579"/>
      <c r="I41" s="579"/>
      <c r="J41" s="555"/>
      <c r="K41" s="579"/>
      <c r="L41" s="580"/>
      <c r="M41" s="581"/>
      <c r="N41" s="581"/>
      <c r="O41" s="582"/>
    </row>
  </sheetData>
  <sortState xmlns:xlrd2="http://schemas.microsoft.com/office/spreadsheetml/2017/richdata2" ref="B4:F35">
    <sortCondition descending="1" ref="D4:D35"/>
    <sortCondition ref="B4:B35"/>
  </sortState>
  <mergeCells count="2">
    <mergeCell ref="A1:O1"/>
    <mergeCell ref="D2:F2"/>
  </mergeCells>
  <pageMargins left="0.55118110236220474" right="0.30208333333333331" top="0.78740157480314965" bottom="0.312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3"/>
  <sheetViews>
    <sheetView view="pageLayout" zoomScale="90" zoomScalePageLayoutView="90" workbookViewId="0">
      <selection activeCell="G12" sqref="G12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6640625" style="12" customWidth="1"/>
    <col min="4" max="4" width="7.33203125" style="66" customWidth="1"/>
    <col min="5" max="5" width="9.5546875" style="3" customWidth="1"/>
    <col min="6" max="6" width="10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1527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7.5" customHeight="1" x14ac:dyDescent="0.3">
      <c r="A2" s="70" t="s">
        <v>0</v>
      </c>
      <c r="B2" s="68" t="s">
        <v>1</v>
      </c>
      <c r="C2" s="22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15" ht="17.25" customHeight="1" x14ac:dyDescent="0.3">
      <c r="A3" s="140">
        <v>1</v>
      </c>
      <c r="B3" s="621">
        <v>7947</v>
      </c>
      <c r="C3" s="172" t="s">
        <v>1206</v>
      </c>
      <c r="D3" s="454" t="s">
        <v>16</v>
      </c>
      <c r="E3" s="173" t="s">
        <v>1224</v>
      </c>
      <c r="F3" s="173" t="s">
        <v>32</v>
      </c>
      <c r="G3" s="4"/>
      <c r="H3" s="26"/>
      <c r="I3" s="27"/>
      <c r="J3" s="26"/>
      <c r="K3" s="26"/>
      <c r="L3" s="26"/>
      <c r="M3" s="26"/>
      <c r="N3" s="28"/>
      <c r="O3" s="28"/>
    </row>
    <row r="4" spans="1:15" ht="17.25" customHeight="1" x14ac:dyDescent="0.3">
      <c r="A4" s="141">
        <v>2</v>
      </c>
      <c r="B4" s="621">
        <v>7975</v>
      </c>
      <c r="C4" s="98" t="s">
        <v>1469</v>
      </c>
      <c r="D4" s="174" t="s">
        <v>16</v>
      </c>
      <c r="E4" s="175" t="s">
        <v>188</v>
      </c>
      <c r="F4" s="175" t="s">
        <v>77</v>
      </c>
      <c r="G4" s="6"/>
      <c r="H4" s="8"/>
      <c r="I4" s="32"/>
      <c r="J4" s="32"/>
      <c r="K4" s="32"/>
      <c r="L4" s="32"/>
      <c r="M4" s="32"/>
      <c r="N4" s="7"/>
      <c r="O4" s="7"/>
    </row>
    <row r="5" spans="1:15" ht="17.25" customHeight="1" x14ac:dyDescent="0.3">
      <c r="A5" s="141">
        <v>3</v>
      </c>
      <c r="B5" s="597">
        <v>7981</v>
      </c>
      <c r="C5" s="590" t="s">
        <v>1213</v>
      </c>
      <c r="D5" s="286" t="s">
        <v>16</v>
      </c>
      <c r="E5" s="1" t="s">
        <v>211</v>
      </c>
      <c r="F5" s="1" t="s">
        <v>56</v>
      </c>
      <c r="G5" s="6"/>
      <c r="H5" s="8"/>
      <c r="I5" s="32"/>
      <c r="J5" s="32"/>
      <c r="K5" s="32"/>
      <c r="L5" s="32"/>
      <c r="M5" s="32"/>
      <c r="N5" s="7"/>
      <c r="O5" s="7"/>
    </row>
    <row r="6" spans="1:15" ht="17.25" customHeight="1" x14ac:dyDescent="0.3">
      <c r="A6" s="141">
        <v>4</v>
      </c>
      <c r="B6" s="597">
        <v>8004</v>
      </c>
      <c r="C6" s="590" t="s">
        <v>1215</v>
      </c>
      <c r="D6" s="286" t="s">
        <v>16</v>
      </c>
      <c r="E6" s="175" t="s">
        <v>217</v>
      </c>
      <c r="F6" s="175" t="s">
        <v>187</v>
      </c>
      <c r="G6" s="6"/>
      <c r="H6" s="8"/>
      <c r="I6" s="32"/>
      <c r="J6" s="32"/>
      <c r="K6" s="32"/>
      <c r="L6" s="32"/>
      <c r="M6" s="32"/>
      <c r="N6" s="32"/>
      <c r="O6" s="32"/>
    </row>
    <row r="7" spans="1:15" ht="17.25" customHeight="1" x14ac:dyDescent="0.3">
      <c r="A7" s="141">
        <v>5</v>
      </c>
      <c r="B7" s="597">
        <v>8005</v>
      </c>
      <c r="C7" s="137">
        <v>1869900652143</v>
      </c>
      <c r="D7" s="65" t="s">
        <v>16</v>
      </c>
      <c r="E7" s="1" t="s">
        <v>1448</v>
      </c>
      <c r="F7" s="175" t="s">
        <v>1449</v>
      </c>
      <c r="G7" s="6"/>
      <c r="H7" s="8"/>
      <c r="I7" s="32"/>
      <c r="J7" s="32"/>
      <c r="K7" s="32"/>
      <c r="L7" s="32"/>
      <c r="M7" s="32"/>
      <c r="N7" s="7"/>
      <c r="O7" s="7"/>
    </row>
    <row r="8" spans="1:15" ht="17.25" customHeight="1" x14ac:dyDescent="0.3">
      <c r="A8" s="141">
        <v>6</v>
      </c>
      <c r="B8" s="597">
        <v>8006</v>
      </c>
      <c r="C8" s="430" t="s">
        <v>1216</v>
      </c>
      <c r="D8" s="286" t="s">
        <v>16</v>
      </c>
      <c r="E8" s="175" t="s">
        <v>188</v>
      </c>
      <c r="F8" s="175" t="s">
        <v>1249</v>
      </c>
      <c r="G8" s="6"/>
      <c r="H8" s="8"/>
      <c r="I8" s="32"/>
      <c r="J8" s="32"/>
      <c r="K8" s="32"/>
      <c r="L8" s="32"/>
      <c r="M8" s="32"/>
      <c r="N8" s="7"/>
      <c r="O8" s="7"/>
    </row>
    <row r="9" spans="1:15" ht="17.25" customHeight="1" x14ac:dyDescent="0.3">
      <c r="A9" s="141">
        <v>7</v>
      </c>
      <c r="B9" s="597">
        <v>8007</v>
      </c>
      <c r="C9" s="177" t="s">
        <v>1217</v>
      </c>
      <c r="D9" s="286" t="s">
        <v>16</v>
      </c>
      <c r="E9" s="175" t="s">
        <v>1250</v>
      </c>
      <c r="F9" s="175" t="s">
        <v>74</v>
      </c>
      <c r="G9" s="6"/>
      <c r="H9" s="8"/>
      <c r="I9" s="32"/>
      <c r="J9" s="32"/>
      <c r="K9" s="32"/>
      <c r="L9" s="32"/>
      <c r="M9" s="32"/>
      <c r="N9" s="7"/>
      <c r="O9" s="7"/>
    </row>
    <row r="10" spans="1:15" ht="17.25" customHeight="1" x14ac:dyDescent="0.3">
      <c r="A10" s="141">
        <v>8</v>
      </c>
      <c r="B10" s="1020">
        <v>8010</v>
      </c>
      <c r="C10" s="177" t="s">
        <v>1218</v>
      </c>
      <c r="D10" s="286" t="s">
        <v>16</v>
      </c>
      <c r="E10" s="1" t="s">
        <v>1251</v>
      </c>
      <c r="F10" s="1" t="s">
        <v>1252</v>
      </c>
      <c r="G10" s="6"/>
      <c r="H10" s="8"/>
      <c r="I10" s="32"/>
      <c r="J10" s="32"/>
      <c r="K10" s="32"/>
      <c r="L10" s="32"/>
      <c r="M10" s="32"/>
      <c r="N10" s="7"/>
      <c r="O10" s="7"/>
    </row>
    <row r="11" spans="1:15" ht="17.25" customHeight="1" x14ac:dyDescent="0.3">
      <c r="A11" s="141">
        <v>9</v>
      </c>
      <c r="B11" s="621">
        <v>8031</v>
      </c>
      <c r="C11" s="177" t="s">
        <v>1207</v>
      </c>
      <c r="D11" s="174" t="s">
        <v>16</v>
      </c>
      <c r="E11" s="175" t="s">
        <v>1225</v>
      </c>
      <c r="F11" s="171" t="s">
        <v>1226</v>
      </c>
      <c r="G11" s="6"/>
      <c r="H11" s="8"/>
      <c r="I11" s="9"/>
      <c r="J11" s="10"/>
      <c r="K11" s="10"/>
      <c r="L11" s="10"/>
      <c r="M11" s="10"/>
      <c r="N11" s="7"/>
      <c r="O11" s="7"/>
    </row>
    <row r="12" spans="1:15" ht="17.25" customHeight="1" x14ac:dyDescent="0.3">
      <c r="A12" s="141">
        <v>10</v>
      </c>
      <c r="B12" s="621">
        <v>8035</v>
      </c>
      <c r="C12" s="177" t="s">
        <v>1208</v>
      </c>
      <c r="D12" s="174" t="s">
        <v>16</v>
      </c>
      <c r="E12" s="175" t="s">
        <v>220</v>
      </c>
      <c r="F12" s="175" t="s">
        <v>219</v>
      </c>
      <c r="G12" s="6"/>
      <c r="H12" s="8"/>
      <c r="I12" s="9"/>
      <c r="J12" s="10"/>
      <c r="K12" s="10"/>
      <c r="L12" s="10"/>
      <c r="M12" s="10"/>
      <c r="N12" s="7"/>
      <c r="O12" s="7"/>
    </row>
    <row r="13" spans="1:15" ht="17.25" customHeight="1" x14ac:dyDescent="0.3">
      <c r="A13" s="141">
        <v>11</v>
      </c>
      <c r="B13" s="589">
        <v>8387</v>
      </c>
      <c r="C13" s="13">
        <v>1869900642881</v>
      </c>
      <c r="D13" s="65" t="s">
        <v>16</v>
      </c>
      <c r="E13" s="43" t="s">
        <v>1227</v>
      </c>
      <c r="F13" s="19" t="s">
        <v>1228</v>
      </c>
      <c r="G13" s="6"/>
      <c r="H13" s="29"/>
      <c r="I13" s="9"/>
      <c r="J13" s="10"/>
      <c r="K13" s="10"/>
      <c r="L13" s="10"/>
      <c r="M13" s="10"/>
      <c r="N13" s="7"/>
      <c r="O13" s="7"/>
    </row>
    <row r="14" spans="1:15" ht="17.25" customHeight="1" x14ac:dyDescent="0.3">
      <c r="A14" s="141">
        <v>12</v>
      </c>
      <c r="B14" s="638">
        <v>8388</v>
      </c>
      <c r="C14" s="184" t="s">
        <v>1261</v>
      </c>
      <c r="D14" s="174" t="s">
        <v>16</v>
      </c>
      <c r="E14" s="175" t="s">
        <v>1229</v>
      </c>
      <c r="F14" s="175" t="s">
        <v>1230</v>
      </c>
      <c r="G14" s="6"/>
      <c r="H14" s="29"/>
      <c r="I14" s="9"/>
      <c r="J14" s="10"/>
      <c r="K14" s="10"/>
      <c r="L14" s="10"/>
      <c r="M14" s="10"/>
      <c r="N14" s="7"/>
      <c r="O14" s="7"/>
    </row>
    <row r="15" spans="1:15" ht="17.25" customHeight="1" x14ac:dyDescent="0.3">
      <c r="A15" s="141">
        <v>13</v>
      </c>
      <c r="B15" s="598">
        <v>7987</v>
      </c>
      <c r="C15" s="177" t="s">
        <v>1214</v>
      </c>
      <c r="D15" s="591" t="s">
        <v>168</v>
      </c>
      <c r="E15" s="522" t="s">
        <v>214</v>
      </c>
      <c r="F15" s="523" t="s">
        <v>1248</v>
      </c>
      <c r="G15" s="6"/>
      <c r="H15" s="35"/>
      <c r="I15" s="36"/>
      <c r="J15" s="32"/>
      <c r="K15" s="32"/>
      <c r="L15" s="32"/>
      <c r="M15" s="32"/>
      <c r="N15" s="37"/>
      <c r="O15" s="37"/>
    </row>
    <row r="16" spans="1:15" ht="17.25" customHeight="1" x14ac:dyDescent="0.3">
      <c r="A16" s="141">
        <v>14</v>
      </c>
      <c r="B16" s="622">
        <v>8018</v>
      </c>
      <c r="C16" s="125">
        <v>1869900656025</v>
      </c>
      <c r="D16" s="592" t="s">
        <v>168</v>
      </c>
      <c r="E16" s="1026" t="s">
        <v>1450</v>
      </c>
      <c r="F16" s="522" t="s">
        <v>41</v>
      </c>
      <c r="G16" s="11"/>
      <c r="H16" s="56"/>
      <c r="I16" s="54"/>
      <c r="J16" s="32"/>
      <c r="K16" s="32"/>
      <c r="L16" s="32"/>
      <c r="M16" s="32"/>
      <c r="N16" s="37"/>
      <c r="O16" s="37"/>
    </row>
    <row r="17" spans="1:19" ht="17.25" customHeight="1" x14ac:dyDescent="0.3">
      <c r="A17" s="141">
        <v>15</v>
      </c>
      <c r="B17" s="622">
        <v>8020</v>
      </c>
      <c r="C17" s="590" t="s">
        <v>1209</v>
      </c>
      <c r="D17" s="593" t="s">
        <v>168</v>
      </c>
      <c r="E17" s="522" t="s">
        <v>13</v>
      </c>
      <c r="F17" s="523" t="s">
        <v>186</v>
      </c>
      <c r="G17" s="11"/>
      <c r="H17" s="56"/>
      <c r="I17" s="9"/>
      <c r="J17" s="10"/>
      <c r="K17" s="10"/>
      <c r="L17" s="10"/>
      <c r="M17" s="10"/>
      <c r="N17" s="7"/>
      <c r="O17" s="7"/>
    </row>
    <row r="18" spans="1:19" ht="17.25" customHeight="1" x14ac:dyDescent="0.3">
      <c r="A18" s="506">
        <v>16</v>
      </c>
      <c r="B18" s="588">
        <v>8024</v>
      </c>
      <c r="C18" s="98" t="s">
        <v>1219</v>
      </c>
      <c r="D18" s="286" t="s">
        <v>168</v>
      </c>
      <c r="E18" s="1" t="s">
        <v>1253</v>
      </c>
      <c r="F18" s="1" t="s">
        <v>1254</v>
      </c>
      <c r="G18" s="38"/>
      <c r="H18" s="526"/>
      <c r="I18" s="30"/>
      <c r="J18" s="31"/>
      <c r="K18" s="31"/>
      <c r="L18" s="31"/>
      <c r="M18" s="31"/>
      <c r="N18" s="39"/>
      <c r="O18" s="39"/>
    </row>
    <row r="19" spans="1:19" ht="17.25" customHeight="1" x14ac:dyDescent="0.3">
      <c r="A19" s="464">
        <v>17</v>
      </c>
      <c r="B19" s="622">
        <v>8025</v>
      </c>
      <c r="C19" s="177" t="s">
        <v>1210</v>
      </c>
      <c r="D19" s="593" t="s">
        <v>168</v>
      </c>
      <c r="E19" s="522" t="s">
        <v>1231</v>
      </c>
      <c r="F19" s="509" t="s">
        <v>1232</v>
      </c>
      <c r="G19" s="113"/>
      <c r="H19" s="123"/>
      <c r="I19" s="120"/>
      <c r="J19" s="118"/>
      <c r="K19" s="118"/>
      <c r="L19" s="118"/>
      <c r="M19" s="118"/>
      <c r="N19" s="118"/>
      <c r="O19" s="118"/>
    </row>
    <row r="20" spans="1:19" ht="17.25" customHeight="1" x14ac:dyDescent="0.3">
      <c r="A20" s="508">
        <v>18</v>
      </c>
      <c r="B20" s="1021">
        <v>8027</v>
      </c>
      <c r="C20" s="908" t="s">
        <v>1138</v>
      </c>
      <c r="D20" s="592" t="s">
        <v>168</v>
      </c>
      <c r="E20" s="509" t="s">
        <v>55</v>
      </c>
      <c r="F20" s="509" t="s">
        <v>1183</v>
      </c>
      <c r="G20" s="113"/>
      <c r="H20" s="120"/>
      <c r="I20" s="120"/>
      <c r="J20" s="118"/>
      <c r="K20" s="118"/>
      <c r="L20" s="118"/>
      <c r="M20" s="118"/>
      <c r="N20" s="529"/>
      <c r="O20" s="529"/>
    </row>
    <row r="21" spans="1:19" ht="17.25" customHeight="1" x14ac:dyDescent="0.3">
      <c r="A21" s="141">
        <v>19</v>
      </c>
      <c r="B21" s="639">
        <v>8028</v>
      </c>
      <c r="C21" s="125" t="s">
        <v>1211</v>
      </c>
      <c r="D21" s="593" t="s">
        <v>168</v>
      </c>
      <c r="E21" s="522" t="s">
        <v>1233</v>
      </c>
      <c r="F21" s="522" t="s">
        <v>1234</v>
      </c>
      <c r="G21" s="113"/>
      <c r="H21" s="118"/>
      <c r="I21" s="118"/>
      <c r="J21" s="118"/>
      <c r="K21" s="118"/>
      <c r="L21" s="118"/>
      <c r="M21" s="118"/>
      <c r="N21" s="529"/>
      <c r="O21" s="529"/>
    </row>
    <row r="22" spans="1:19" ht="17.25" customHeight="1" x14ac:dyDescent="0.3">
      <c r="A22" s="141">
        <v>20</v>
      </c>
      <c r="B22" s="616">
        <v>8041</v>
      </c>
      <c r="C22" s="177" t="s">
        <v>1220</v>
      </c>
      <c r="D22" s="592" t="s">
        <v>168</v>
      </c>
      <c r="E22" s="522" t="s">
        <v>1255</v>
      </c>
      <c r="F22" s="522" t="s">
        <v>1256</v>
      </c>
      <c r="G22" s="113"/>
      <c r="H22" s="118"/>
      <c r="I22" s="118"/>
      <c r="J22" s="118"/>
      <c r="K22" s="118"/>
      <c r="L22" s="118"/>
      <c r="M22" s="118"/>
      <c r="N22" s="529"/>
      <c r="O22" s="529"/>
    </row>
    <row r="23" spans="1:19" ht="17.25" customHeight="1" x14ac:dyDescent="0.3">
      <c r="A23" s="141">
        <v>21</v>
      </c>
      <c r="B23" s="622">
        <v>8042</v>
      </c>
      <c r="C23" s="177" t="s">
        <v>1428</v>
      </c>
      <c r="D23" s="631" t="s">
        <v>168</v>
      </c>
      <c r="E23" s="633" t="s">
        <v>1429</v>
      </c>
      <c r="F23" s="636" t="s">
        <v>81</v>
      </c>
      <c r="G23" s="113"/>
      <c r="H23" s="118"/>
      <c r="I23" s="118"/>
      <c r="J23" s="118"/>
      <c r="K23" s="118"/>
      <c r="L23" s="118"/>
      <c r="M23" s="118"/>
      <c r="N23" s="529"/>
      <c r="O23" s="529"/>
    </row>
    <row r="24" spans="1:19" ht="17.25" customHeight="1" x14ac:dyDescent="0.3">
      <c r="A24" s="141">
        <v>22</v>
      </c>
      <c r="B24" s="644">
        <v>8047</v>
      </c>
      <c r="C24" s="521" t="s">
        <v>1430</v>
      </c>
      <c r="D24" s="619" t="s">
        <v>168</v>
      </c>
      <c r="E24" s="522" t="s">
        <v>222</v>
      </c>
      <c r="F24" s="557" t="s">
        <v>1234</v>
      </c>
      <c r="G24" s="113"/>
      <c r="H24" s="118"/>
      <c r="I24" s="118"/>
      <c r="J24" s="118"/>
      <c r="K24" s="118"/>
      <c r="L24" s="118"/>
      <c r="M24" s="118"/>
      <c r="N24" s="529"/>
      <c r="O24" s="529"/>
    </row>
    <row r="25" spans="1:19" ht="17.25" customHeight="1" x14ac:dyDescent="0.3">
      <c r="A25" s="141">
        <v>23</v>
      </c>
      <c r="B25" s="615">
        <v>8048</v>
      </c>
      <c r="C25" s="517" t="s">
        <v>1222</v>
      </c>
      <c r="D25" s="1025" t="s">
        <v>168</v>
      </c>
      <c r="E25" s="509" t="s">
        <v>1258</v>
      </c>
      <c r="F25" s="556" t="s">
        <v>1259</v>
      </c>
      <c r="G25" s="113"/>
      <c r="H25" s="118"/>
      <c r="I25" s="118"/>
      <c r="J25" s="118"/>
      <c r="K25" s="118"/>
      <c r="L25" s="118"/>
      <c r="M25" s="118"/>
      <c r="N25" s="529"/>
      <c r="O25" s="529"/>
    </row>
    <row r="26" spans="1:19" ht="17.25" customHeight="1" x14ac:dyDescent="0.3">
      <c r="A26" s="141">
        <v>24</v>
      </c>
      <c r="B26" s="1022">
        <v>8053</v>
      </c>
      <c r="C26" s="1024" t="s">
        <v>1143</v>
      </c>
      <c r="D26" s="595" t="s">
        <v>168</v>
      </c>
      <c r="E26" s="1026" t="s">
        <v>1189</v>
      </c>
      <c r="F26" s="620" t="s">
        <v>225</v>
      </c>
      <c r="G26" s="113"/>
      <c r="H26" s="118"/>
      <c r="I26" s="118"/>
      <c r="J26" s="118"/>
      <c r="K26" s="118"/>
      <c r="L26" s="118"/>
      <c r="M26" s="115"/>
      <c r="N26" s="524"/>
      <c r="O26" s="524"/>
    </row>
    <row r="27" spans="1:19" ht="17.25" customHeight="1" x14ac:dyDescent="0.3">
      <c r="A27" s="141">
        <v>25</v>
      </c>
      <c r="B27" s="615">
        <v>8054</v>
      </c>
      <c r="C27" s="517" t="s">
        <v>1435</v>
      </c>
      <c r="D27" s="619" t="s">
        <v>168</v>
      </c>
      <c r="E27" s="522" t="s">
        <v>1433</v>
      </c>
      <c r="F27" s="557" t="s">
        <v>1434</v>
      </c>
      <c r="G27" s="113"/>
      <c r="H27" s="118"/>
      <c r="I27" s="118"/>
      <c r="J27" s="118"/>
      <c r="K27" s="118"/>
      <c r="L27" s="118"/>
      <c r="M27" s="118"/>
      <c r="N27" s="529"/>
      <c r="O27" s="529"/>
      <c r="Q27" s="668"/>
      <c r="R27" s="669"/>
      <c r="S27" s="670"/>
    </row>
    <row r="28" spans="1:19" ht="17.25" customHeight="1" x14ac:dyDescent="0.3">
      <c r="A28" s="141">
        <v>26</v>
      </c>
      <c r="B28" s="1019">
        <v>8056</v>
      </c>
      <c r="C28" s="1023" t="s">
        <v>1145</v>
      </c>
      <c r="D28" s="618" t="s">
        <v>168</v>
      </c>
      <c r="E28" s="645" t="s">
        <v>1192</v>
      </c>
      <c r="F28" s="1027" t="s">
        <v>1193</v>
      </c>
      <c r="G28" s="113"/>
      <c r="H28" s="118"/>
      <c r="I28" s="118"/>
      <c r="J28" s="118"/>
      <c r="K28" s="118"/>
      <c r="L28" s="118"/>
      <c r="M28" s="118"/>
      <c r="N28" s="529"/>
      <c r="O28" s="529"/>
      <c r="P28" s="44"/>
      <c r="Q28" s="671"/>
      <c r="R28" s="672"/>
      <c r="S28" s="672"/>
    </row>
    <row r="29" spans="1:19" ht="17.25" customHeight="1" x14ac:dyDescent="0.3">
      <c r="A29" s="506">
        <v>27</v>
      </c>
      <c r="B29" s="624">
        <v>8057</v>
      </c>
      <c r="C29" s="617" t="s">
        <v>1212</v>
      </c>
      <c r="D29" s="632" t="s">
        <v>168</v>
      </c>
      <c r="E29" s="634" t="s">
        <v>1235</v>
      </c>
      <c r="F29" s="646" t="s">
        <v>1236</v>
      </c>
      <c r="G29" s="113"/>
      <c r="H29" s="118"/>
      <c r="I29" s="118"/>
      <c r="J29" s="118"/>
      <c r="K29" s="118"/>
      <c r="L29" s="118"/>
      <c r="M29" s="115"/>
      <c r="N29" s="524"/>
      <c r="O29" s="524"/>
      <c r="Q29" s="668"/>
      <c r="R29" s="669"/>
      <c r="S29" s="669"/>
    </row>
    <row r="30" spans="1:19" ht="17.25" customHeight="1" x14ac:dyDescent="0.3">
      <c r="A30" s="464">
        <v>28</v>
      </c>
      <c r="B30" s="623">
        <v>8383</v>
      </c>
      <c r="C30" s="594">
        <v>1869900648090</v>
      </c>
      <c r="D30" s="595" t="s">
        <v>168</v>
      </c>
      <c r="E30" s="509" t="s">
        <v>1237</v>
      </c>
      <c r="F30" s="556" t="s">
        <v>1238</v>
      </c>
      <c r="G30" s="527"/>
      <c r="H30" s="527"/>
      <c r="I30" s="527"/>
      <c r="J30" s="527"/>
      <c r="K30" s="527"/>
      <c r="L30" s="527"/>
      <c r="M30" s="528"/>
      <c r="N30" s="528"/>
      <c r="O30" s="528"/>
      <c r="Q30" s="668"/>
      <c r="R30" s="673"/>
      <c r="S30" s="674"/>
    </row>
    <row r="31" spans="1:19" ht="17.25" customHeight="1" x14ac:dyDescent="0.3">
      <c r="A31" s="464">
        <v>29</v>
      </c>
      <c r="B31" s="624">
        <v>8384</v>
      </c>
      <c r="C31" s="617">
        <v>1869900656823</v>
      </c>
      <c r="D31" s="618" t="s">
        <v>168</v>
      </c>
      <c r="E31" s="635" t="s">
        <v>1239</v>
      </c>
      <c r="F31" s="1027" t="s">
        <v>75</v>
      </c>
      <c r="G31" s="525"/>
      <c r="H31" s="525"/>
      <c r="I31" s="525"/>
      <c r="J31" s="525"/>
      <c r="K31" s="525"/>
      <c r="L31" s="525"/>
      <c r="M31" s="525"/>
      <c r="N31" s="525"/>
      <c r="O31" s="525"/>
      <c r="Q31" s="669"/>
      <c r="R31" s="669"/>
      <c r="S31" s="675"/>
    </row>
    <row r="32" spans="1:19" ht="17.25" customHeight="1" x14ac:dyDescent="0.3">
      <c r="A32" s="464">
        <v>30</v>
      </c>
      <c r="B32" s="623">
        <v>8385</v>
      </c>
      <c r="C32" s="594">
        <v>1869900634153</v>
      </c>
      <c r="D32" s="595" t="s">
        <v>168</v>
      </c>
      <c r="E32" s="509" t="s">
        <v>1240</v>
      </c>
      <c r="F32" s="556" t="s">
        <v>1241</v>
      </c>
      <c r="G32" s="525"/>
      <c r="H32" s="525"/>
      <c r="I32" s="525"/>
      <c r="J32" s="525"/>
      <c r="K32" s="525"/>
      <c r="L32" s="525"/>
      <c r="M32" s="525"/>
      <c r="N32" s="525"/>
      <c r="O32" s="525"/>
      <c r="Q32" s="669"/>
      <c r="R32" s="669"/>
    </row>
    <row r="33" spans="1:15" ht="17.25" customHeight="1" x14ac:dyDescent="0.3">
      <c r="A33" s="464">
        <v>31</v>
      </c>
      <c r="B33" s="624">
        <v>8386</v>
      </c>
      <c r="C33" s="518" t="s">
        <v>1262</v>
      </c>
      <c r="D33" s="632" t="s">
        <v>168</v>
      </c>
      <c r="E33" s="634" t="s">
        <v>1242</v>
      </c>
      <c r="F33" s="637" t="s">
        <v>1243</v>
      </c>
      <c r="G33" s="525"/>
      <c r="H33" s="525"/>
      <c r="I33" s="525"/>
      <c r="J33" s="525"/>
      <c r="K33" s="525"/>
      <c r="L33" s="525"/>
      <c r="M33" s="525"/>
      <c r="N33" s="525"/>
      <c r="O33" s="525"/>
    </row>
    <row r="34" spans="1:15" ht="17.25" customHeight="1" x14ac:dyDescent="0.3">
      <c r="A34" s="464">
        <v>32</v>
      </c>
      <c r="B34" s="597">
        <v>8389</v>
      </c>
      <c r="C34" s="13">
        <v>1869900595352</v>
      </c>
      <c r="D34" s="65" t="s">
        <v>168</v>
      </c>
      <c r="E34" s="1" t="s">
        <v>1244</v>
      </c>
      <c r="F34" s="171" t="s">
        <v>1245</v>
      </c>
      <c r="G34" s="531"/>
      <c r="H34" s="531"/>
      <c r="I34" s="531"/>
      <c r="J34" s="531"/>
      <c r="K34" s="531"/>
      <c r="L34" s="531"/>
      <c r="M34" s="531"/>
      <c r="N34" s="531"/>
      <c r="O34" s="531"/>
    </row>
    <row r="35" spans="1:15" ht="17.25" customHeight="1" x14ac:dyDescent="0.3">
      <c r="A35" s="464">
        <v>33</v>
      </c>
      <c r="B35" s="621">
        <v>8390</v>
      </c>
      <c r="C35" s="13">
        <v>1800901236412</v>
      </c>
      <c r="D35" s="65" t="s">
        <v>168</v>
      </c>
      <c r="E35" s="43" t="s">
        <v>1246</v>
      </c>
      <c r="F35" s="171" t="s">
        <v>1247</v>
      </c>
      <c r="G35" s="531"/>
      <c r="H35" s="531"/>
      <c r="I35" s="531"/>
      <c r="J35" s="531"/>
      <c r="K35" s="531"/>
      <c r="L35" s="531"/>
      <c r="M35" s="531"/>
      <c r="N35" s="531"/>
      <c r="O35" s="531"/>
    </row>
    <row r="36" spans="1:15" ht="17.25" customHeight="1" x14ac:dyDescent="0.3">
      <c r="A36" s="464">
        <v>34</v>
      </c>
      <c r="B36" s="596" t="s">
        <v>1499</v>
      </c>
      <c r="C36" s="13">
        <v>1869900650019</v>
      </c>
      <c r="D36" s="65" t="s">
        <v>168</v>
      </c>
      <c r="E36" s="43" t="s">
        <v>1500</v>
      </c>
      <c r="F36" s="15" t="s">
        <v>164</v>
      </c>
      <c r="G36" s="531"/>
      <c r="H36" s="531"/>
      <c r="I36" s="531"/>
      <c r="J36" s="531"/>
      <c r="K36" s="531"/>
      <c r="L36" s="531"/>
      <c r="M36" s="531"/>
      <c r="N36" s="531"/>
      <c r="O36" s="531"/>
    </row>
    <row r="37" spans="1:15" ht="17.25" customHeight="1" x14ac:dyDescent="0.3">
      <c r="A37" s="464">
        <v>35</v>
      </c>
      <c r="B37" s="596">
        <v>8423</v>
      </c>
      <c r="C37" s="558" t="s">
        <v>1532</v>
      </c>
      <c r="D37" s="65" t="s">
        <v>168</v>
      </c>
      <c r="E37" s="43" t="s">
        <v>1530</v>
      </c>
      <c r="F37" s="15" t="s">
        <v>1531</v>
      </c>
      <c r="G37" s="531"/>
      <c r="H37" s="531"/>
      <c r="I37" s="531"/>
      <c r="J37" s="531"/>
      <c r="K37" s="531"/>
      <c r="L37" s="531"/>
      <c r="M37" s="531"/>
      <c r="N37" s="531"/>
      <c r="O37" s="531"/>
    </row>
    <row r="38" spans="1:15" ht="17.25" customHeight="1" x14ac:dyDescent="0.3">
      <c r="A38" s="506"/>
      <c r="B38" s="596"/>
      <c r="C38" s="558"/>
      <c r="D38" s="65"/>
      <c r="E38" s="43"/>
      <c r="F38" s="15"/>
      <c r="G38" s="531"/>
      <c r="H38" s="531"/>
      <c r="I38" s="531"/>
      <c r="J38" s="531"/>
      <c r="K38" s="531"/>
      <c r="L38" s="531"/>
      <c r="M38" s="531"/>
      <c r="N38" s="531"/>
      <c r="O38" s="531"/>
    </row>
    <row r="39" spans="1:15" ht="16.5" customHeight="1" x14ac:dyDescent="0.3">
      <c r="A39" s="464"/>
      <c r="B39" s="596"/>
      <c r="C39" s="558"/>
      <c r="D39" s="65"/>
      <c r="E39" s="43"/>
      <c r="F39" s="15"/>
      <c r="G39" s="531"/>
      <c r="H39" s="531"/>
      <c r="I39" s="531"/>
      <c r="J39" s="531"/>
      <c r="K39" s="531"/>
      <c r="L39" s="531"/>
      <c r="M39" s="115" t="s">
        <v>5</v>
      </c>
      <c r="N39" s="524" t="s">
        <v>6</v>
      </c>
      <c r="O39" s="524" t="s">
        <v>4</v>
      </c>
    </row>
    <row r="40" spans="1:15" ht="16.5" customHeight="1" x14ac:dyDescent="0.3">
      <c r="A40" s="506"/>
      <c r="B40" s="596"/>
      <c r="C40" s="558"/>
      <c r="D40" s="65"/>
      <c r="E40" s="43"/>
      <c r="F40" s="15"/>
      <c r="G40" s="531"/>
      <c r="H40" s="531"/>
      <c r="I40" s="531"/>
      <c r="J40" s="531"/>
      <c r="K40" s="531"/>
      <c r="L40" s="531"/>
      <c r="M40" s="648">
        <v>12</v>
      </c>
      <c r="N40" s="648">
        <v>23</v>
      </c>
      <c r="O40" s="648">
        <f>SUM(M40:N40)</f>
        <v>35</v>
      </c>
    </row>
    <row r="41" spans="1:15" ht="16.5" customHeight="1" x14ac:dyDescent="0.3">
      <c r="A41" s="1108"/>
      <c r="B41" s="1109"/>
      <c r="C41" s="1110"/>
      <c r="D41" s="1111"/>
      <c r="E41" s="1112"/>
      <c r="F41" s="1113"/>
      <c r="G41" s="1067"/>
      <c r="H41" s="1067"/>
      <c r="I41" s="1067"/>
      <c r="J41" s="1067"/>
      <c r="K41" s="1067"/>
      <c r="L41" s="1067"/>
      <c r="M41" s="1067"/>
      <c r="N41" s="1067"/>
      <c r="O41" s="1067"/>
    </row>
    <row r="42" spans="1:15" ht="16.5" customHeight="1" x14ac:dyDescent="0.3">
      <c r="A42" s="1103"/>
      <c r="B42" s="1104"/>
      <c r="C42" s="1105"/>
      <c r="D42" s="628"/>
      <c r="E42" s="1106"/>
      <c r="F42" s="1107"/>
      <c r="G42" s="46"/>
      <c r="H42" s="46"/>
      <c r="I42" s="46"/>
      <c r="J42" s="46"/>
      <c r="K42" s="46"/>
      <c r="L42" s="46"/>
      <c r="M42" s="46"/>
      <c r="N42" s="46"/>
      <c r="O42" s="46"/>
    </row>
    <row r="43" spans="1:15" ht="18" x14ac:dyDescent="0.3">
      <c r="B43" s="586"/>
      <c r="C43" s="649"/>
      <c r="D43" s="63"/>
      <c r="E43" s="512"/>
      <c r="F43" s="650"/>
    </row>
  </sheetData>
  <sortState xmlns:xlrd2="http://schemas.microsoft.com/office/spreadsheetml/2017/richdata2" ref="B3:F40">
    <sortCondition descending="1" ref="D3:D40"/>
    <sortCondition ref="B3:B40"/>
  </sortState>
  <mergeCells count="2">
    <mergeCell ref="A1:O1"/>
    <mergeCell ref="D2:F2"/>
  </mergeCells>
  <pageMargins left="0.55118110236220474" right="0.31496062992125984" top="0.78740157480314965" bottom="0.54398148148148151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42"/>
  <sheetViews>
    <sheetView showWhiteSpace="0" view="pageLayout" topLeftCell="A7" workbookViewId="0">
      <selection activeCell="C19" sqref="C19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.554687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1528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15" ht="17.25" customHeight="1" x14ac:dyDescent="0.3">
      <c r="A3" s="140">
        <v>1</v>
      </c>
      <c r="B3" s="185" t="s">
        <v>715</v>
      </c>
      <c r="C3" s="184" t="s">
        <v>714</v>
      </c>
      <c r="D3" s="186" t="s">
        <v>16</v>
      </c>
      <c r="E3" s="187" t="s">
        <v>645</v>
      </c>
      <c r="F3" s="187" t="s">
        <v>646</v>
      </c>
      <c r="G3" s="4"/>
      <c r="H3" s="26"/>
      <c r="I3" s="27"/>
      <c r="J3" s="26"/>
      <c r="K3" s="26"/>
      <c r="L3" s="26"/>
      <c r="M3" s="26"/>
      <c r="N3" s="28"/>
      <c r="O3" s="28"/>
    </row>
    <row r="4" spans="1:15" ht="17.25" customHeight="1" x14ac:dyDescent="0.3">
      <c r="A4" s="141">
        <v>2</v>
      </c>
      <c r="B4" s="433" t="s">
        <v>730</v>
      </c>
      <c r="C4" s="184" t="s">
        <v>731</v>
      </c>
      <c r="D4" s="174" t="s">
        <v>16</v>
      </c>
      <c r="E4" s="175" t="s">
        <v>658</v>
      </c>
      <c r="F4" s="175" t="s">
        <v>659</v>
      </c>
      <c r="G4" s="6"/>
      <c r="H4" s="8"/>
      <c r="I4" s="32"/>
      <c r="J4" s="32"/>
      <c r="K4" s="32"/>
      <c r="L4" s="32"/>
      <c r="M4" s="32"/>
      <c r="N4" s="7"/>
      <c r="O4" s="7"/>
    </row>
    <row r="5" spans="1:15" ht="17.25" customHeight="1" x14ac:dyDescent="0.3">
      <c r="A5" s="141">
        <v>3</v>
      </c>
      <c r="B5" s="362" t="s">
        <v>795</v>
      </c>
      <c r="C5" s="184" t="s">
        <v>999</v>
      </c>
      <c r="D5" s="174" t="s">
        <v>16</v>
      </c>
      <c r="E5" s="175" t="s">
        <v>661</v>
      </c>
      <c r="F5" s="175" t="s">
        <v>559</v>
      </c>
      <c r="G5" s="6"/>
      <c r="H5" s="8"/>
      <c r="I5" s="32"/>
      <c r="J5" s="32"/>
      <c r="K5" s="32"/>
      <c r="L5" s="32"/>
      <c r="M5" s="32"/>
      <c r="N5" s="7"/>
      <c r="O5" s="7"/>
    </row>
    <row r="6" spans="1:15" ht="17.25" customHeight="1" x14ac:dyDescent="0.3">
      <c r="A6" s="141">
        <v>4</v>
      </c>
      <c r="B6" s="362" t="s">
        <v>1004</v>
      </c>
      <c r="C6" s="184" t="s">
        <v>1006</v>
      </c>
      <c r="D6" s="174" t="s">
        <v>16</v>
      </c>
      <c r="E6" s="175" t="s">
        <v>1005</v>
      </c>
      <c r="F6" s="175" t="s">
        <v>221</v>
      </c>
      <c r="G6" s="6"/>
      <c r="H6" s="8"/>
      <c r="I6" s="32"/>
      <c r="J6" s="32"/>
      <c r="K6" s="32"/>
      <c r="L6" s="32"/>
      <c r="M6" s="32"/>
      <c r="N6" s="7"/>
      <c r="O6" s="7"/>
    </row>
    <row r="7" spans="1:15" ht="17.25" customHeight="1" x14ac:dyDescent="0.3">
      <c r="A7" s="141">
        <v>5</v>
      </c>
      <c r="B7" s="362" t="s">
        <v>840</v>
      </c>
      <c r="C7" s="184" t="s">
        <v>1000</v>
      </c>
      <c r="D7" s="174" t="s">
        <v>16</v>
      </c>
      <c r="E7" s="175" t="s">
        <v>662</v>
      </c>
      <c r="F7" s="175" t="s">
        <v>171</v>
      </c>
      <c r="G7" s="6"/>
      <c r="H7" s="8"/>
      <c r="I7" s="32"/>
      <c r="J7" s="32"/>
      <c r="K7" s="32"/>
      <c r="L7" s="32"/>
      <c r="M7" s="32"/>
      <c r="N7" s="7"/>
      <c r="O7" s="7"/>
    </row>
    <row r="8" spans="1:15" ht="17.25" customHeight="1" x14ac:dyDescent="0.3">
      <c r="A8" s="141">
        <v>6</v>
      </c>
      <c r="B8" s="178" t="s">
        <v>948</v>
      </c>
      <c r="C8" s="503">
        <v>1869900612061</v>
      </c>
      <c r="D8" s="65" t="s">
        <v>16</v>
      </c>
      <c r="E8" s="43" t="s">
        <v>949</v>
      </c>
      <c r="F8" s="19" t="s">
        <v>950</v>
      </c>
      <c r="G8" s="6"/>
      <c r="H8" s="8"/>
      <c r="I8" s="32"/>
      <c r="J8" s="32"/>
      <c r="K8" s="32"/>
      <c r="L8" s="32"/>
      <c r="M8" s="32"/>
      <c r="N8" s="7"/>
      <c r="O8" s="7"/>
    </row>
    <row r="9" spans="1:15" ht="17.25" customHeight="1" x14ac:dyDescent="0.3">
      <c r="A9" s="141">
        <v>7</v>
      </c>
      <c r="B9" s="258" t="s">
        <v>728</v>
      </c>
      <c r="C9" s="430" t="s">
        <v>729</v>
      </c>
      <c r="D9" s="174" t="s">
        <v>168</v>
      </c>
      <c r="E9" s="175" t="s">
        <v>657</v>
      </c>
      <c r="F9" s="171" t="s">
        <v>593</v>
      </c>
      <c r="G9" s="6"/>
      <c r="H9" s="8"/>
      <c r="I9" s="32"/>
      <c r="J9" s="32"/>
      <c r="K9" s="32"/>
      <c r="L9" s="32"/>
      <c r="M9" s="32"/>
      <c r="N9" s="7"/>
      <c r="O9" s="7"/>
    </row>
    <row r="10" spans="1:15" ht="17.25" customHeight="1" x14ac:dyDescent="0.3">
      <c r="A10" s="141">
        <v>8</v>
      </c>
      <c r="B10" s="258" t="s">
        <v>726</v>
      </c>
      <c r="C10" s="172" t="s">
        <v>727</v>
      </c>
      <c r="D10" s="174" t="s">
        <v>168</v>
      </c>
      <c r="E10" s="175" t="s">
        <v>656</v>
      </c>
      <c r="F10" s="171" t="s">
        <v>559</v>
      </c>
      <c r="G10" s="6"/>
      <c r="H10" s="8"/>
      <c r="I10" s="32"/>
      <c r="J10" s="32"/>
      <c r="K10" s="32"/>
      <c r="L10" s="32"/>
      <c r="M10" s="32"/>
      <c r="N10" s="7"/>
      <c r="O10" s="7"/>
    </row>
    <row r="11" spans="1:15" ht="17.25" customHeight="1" x14ac:dyDescent="0.3">
      <c r="A11" s="141">
        <v>9</v>
      </c>
      <c r="B11" s="258" t="s">
        <v>724</v>
      </c>
      <c r="C11" s="172" t="s">
        <v>725</v>
      </c>
      <c r="D11" s="186" t="s">
        <v>168</v>
      </c>
      <c r="E11" s="187" t="s">
        <v>654</v>
      </c>
      <c r="F11" s="188" t="s">
        <v>655</v>
      </c>
      <c r="G11" s="6"/>
      <c r="H11" s="8"/>
      <c r="I11" s="33"/>
      <c r="J11" s="34"/>
      <c r="K11" s="34"/>
      <c r="L11" s="34"/>
      <c r="M11" s="34"/>
      <c r="N11" s="7"/>
      <c r="O11" s="7"/>
    </row>
    <row r="12" spans="1:15" ht="17.25" customHeight="1" x14ac:dyDescent="0.3">
      <c r="A12" s="141">
        <v>10</v>
      </c>
      <c r="B12" s="258" t="s">
        <v>742</v>
      </c>
      <c r="C12" s="172" t="s">
        <v>743</v>
      </c>
      <c r="D12" s="174" t="s">
        <v>168</v>
      </c>
      <c r="E12" s="187" t="s">
        <v>1014</v>
      </c>
      <c r="F12" s="171" t="s">
        <v>1015</v>
      </c>
      <c r="G12" s="6"/>
      <c r="H12" s="8"/>
      <c r="I12" s="32"/>
      <c r="J12" s="32"/>
      <c r="K12" s="32"/>
      <c r="L12" s="32"/>
      <c r="M12" s="32"/>
      <c r="N12" s="7"/>
      <c r="O12" s="7"/>
    </row>
    <row r="13" spans="1:15" ht="17.25" customHeight="1" x14ac:dyDescent="0.3">
      <c r="A13" s="141">
        <v>11</v>
      </c>
      <c r="B13" s="258" t="s">
        <v>722</v>
      </c>
      <c r="C13" s="172" t="s">
        <v>723</v>
      </c>
      <c r="D13" s="174" t="s">
        <v>168</v>
      </c>
      <c r="E13" s="175" t="s">
        <v>36</v>
      </c>
      <c r="F13" s="175" t="s">
        <v>653</v>
      </c>
      <c r="G13" s="6"/>
      <c r="H13" s="8"/>
      <c r="I13" s="32"/>
      <c r="J13" s="32"/>
      <c r="K13" s="32"/>
      <c r="L13" s="32"/>
      <c r="M13" s="32"/>
      <c r="N13" s="7"/>
      <c r="O13" s="7"/>
    </row>
    <row r="14" spans="1:15" ht="17.25" customHeight="1" x14ac:dyDescent="0.3">
      <c r="A14" s="141">
        <v>12</v>
      </c>
      <c r="B14" s="258" t="s">
        <v>732</v>
      </c>
      <c r="C14" s="172" t="s">
        <v>733</v>
      </c>
      <c r="D14" s="174" t="s">
        <v>168</v>
      </c>
      <c r="E14" s="175" t="s">
        <v>660</v>
      </c>
      <c r="F14" s="171" t="s">
        <v>1994</v>
      </c>
      <c r="G14" s="6"/>
      <c r="H14" s="8"/>
      <c r="I14" s="32"/>
      <c r="J14" s="32"/>
      <c r="K14" s="32"/>
      <c r="L14" s="32"/>
      <c r="M14" s="32"/>
      <c r="N14" s="7"/>
      <c r="O14" s="7"/>
    </row>
    <row r="15" spans="1:15" ht="17.25" customHeight="1" x14ac:dyDescent="0.3">
      <c r="A15" s="141">
        <v>13</v>
      </c>
      <c r="B15" s="258" t="s">
        <v>720</v>
      </c>
      <c r="C15" s="184" t="s">
        <v>721</v>
      </c>
      <c r="D15" s="174" t="s">
        <v>168</v>
      </c>
      <c r="E15" s="175" t="s">
        <v>651</v>
      </c>
      <c r="F15" s="171" t="s">
        <v>652</v>
      </c>
      <c r="G15" s="287"/>
      <c r="H15" s="8"/>
      <c r="I15" s="32"/>
      <c r="J15" s="32"/>
      <c r="K15" s="32"/>
      <c r="L15" s="32"/>
      <c r="M15" s="32"/>
      <c r="N15" s="7"/>
      <c r="O15" s="7"/>
    </row>
    <row r="16" spans="1:15" ht="17.25" customHeight="1" x14ac:dyDescent="0.3">
      <c r="A16" s="141">
        <v>14</v>
      </c>
      <c r="B16" s="98" t="s">
        <v>711</v>
      </c>
      <c r="C16" s="184" t="s">
        <v>710</v>
      </c>
      <c r="D16" s="174" t="s">
        <v>168</v>
      </c>
      <c r="E16" s="175" t="s">
        <v>641</v>
      </c>
      <c r="F16" s="175" t="s">
        <v>642</v>
      </c>
      <c r="G16" s="6"/>
      <c r="H16" s="8"/>
      <c r="I16" s="32"/>
      <c r="J16" s="32"/>
      <c r="K16" s="32"/>
      <c r="L16" s="32"/>
      <c r="M16" s="32"/>
      <c r="N16" s="7"/>
      <c r="O16" s="7"/>
    </row>
    <row r="17" spans="1:15" ht="17.25" customHeight="1" x14ac:dyDescent="0.3">
      <c r="A17" s="141">
        <v>15</v>
      </c>
      <c r="B17" s="98" t="s">
        <v>713</v>
      </c>
      <c r="C17" s="98" t="s">
        <v>712</v>
      </c>
      <c r="D17" s="174" t="s">
        <v>168</v>
      </c>
      <c r="E17" s="182" t="s">
        <v>643</v>
      </c>
      <c r="F17" s="171" t="s">
        <v>644</v>
      </c>
      <c r="G17" s="6"/>
      <c r="H17" s="8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141">
        <v>16</v>
      </c>
      <c r="B18" s="98" t="s">
        <v>707</v>
      </c>
      <c r="C18" s="98" t="s">
        <v>706</v>
      </c>
      <c r="D18" s="174" t="s">
        <v>168</v>
      </c>
      <c r="E18" s="182" t="s">
        <v>639</v>
      </c>
      <c r="F18" s="171" t="s">
        <v>640</v>
      </c>
      <c r="G18" s="6"/>
      <c r="H18" s="8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141">
        <v>17</v>
      </c>
      <c r="B19" s="98" t="s">
        <v>709</v>
      </c>
      <c r="C19" s="98" t="s">
        <v>708</v>
      </c>
      <c r="D19" s="174" t="s">
        <v>168</v>
      </c>
      <c r="E19" s="175" t="s">
        <v>118</v>
      </c>
      <c r="F19" s="171" t="s">
        <v>640</v>
      </c>
      <c r="G19" s="6"/>
      <c r="H19" s="29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141">
        <v>18</v>
      </c>
      <c r="B20" s="178" t="s">
        <v>841</v>
      </c>
      <c r="C20" s="98" t="s">
        <v>1470</v>
      </c>
      <c r="D20" s="174" t="s">
        <v>168</v>
      </c>
      <c r="E20" s="175" t="s">
        <v>663</v>
      </c>
      <c r="F20" s="171" t="s">
        <v>664</v>
      </c>
      <c r="G20" s="6"/>
      <c r="H20" s="8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141">
        <v>19</v>
      </c>
      <c r="B21" s="178" t="s">
        <v>842</v>
      </c>
      <c r="C21" s="13">
        <v>1869900623968</v>
      </c>
      <c r="D21" s="65" t="s">
        <v>168</v>
      </c>
      <c r="E21" s="1" t="s">
        <v>665</v>
      </c>
      <c r="F21" s="2" t="s">
        <v>666</v>
      </c>
      <c r="G21" s="6"/>
      <c r="H21" s="29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141">
        <v>20</v>
      </c>
      <c r="B22" s="178" t="s">
        <v>843</v>
      </c>
      <c r="C22" s="13">
        <v>1869900603916</v>
      </c>
      <c r="D22" s="65" t="s">
        <v>168</v>
      </c>
      <c r="E22" s="1" t="s">
        <v>667</v>
      </c>
      <c r="F22" s="1" t="s">
        <v>668</v>
      </c>
      <c r="G22" s="6"/>
      <c r="H22" s="35"/>
      <c r="I22" s="36"/>
      <c r="J22" s="32"/>
      <c r="K22" s="32"/>
      <c r="L22" s="32"/>
      <c r="M22" s="32"/>
      <c r="N22" s="37"/>
      <c r="O22" s="37"/>
    </row>
    <row r="23" spans="1:15" ht="17.25" customHeight="1" x14ac:dyDescent="0.35">
      <c r="A23" s="141">
        <v>21</v>
      </c>
      <c r="B23" s="178" t="s">
        <v>845</v>
      </c>
      <c r="C23" s="13">
        <v>1869900608616</v>
      </c>
      <c r="D23" s="73" t="s">
        <v>168</v>
      </c>
      <c r="E23" s="1" t="s">
        <v>671</v>
      </c>
      <c r="F23" s="1" t="s">
        <v>672</v>
      </c>
      <c r="G23" s="11"/>
      <c r="H23" s="56"/>
      <c r="I23" s="54"/>
      <c r="J23" s="32"/>
      <c r="K23" s="32"/>
      <c r="L23" s="32"/>
      <c r="M23" s="32"/>
      <c r="N23" s="37"/>
      <c r="O23" s="37"/>
    </row>
    <row r="24" spans="1:15" ht="17.25" customHeight="1" x14ac:dyDescent="0.35">
      <c r="A24" s="141">
        <v>22</v>
      </c>
      <c r="B24" s="178" t="s">
        <v>846</v>
      </c>
      <c r="C24" s="13">
        <v>1807800044476</v>
      </c>
      <c r="D24" s="73" t="s">
        <v>168</v>
      </c>
      <c r="E24" s="1" t="s">
        <v>673</v>
      </c>
      <c r="F24" s="1" t="s">
        <v>674</v>
      </c>
      <c r="G24" s="11"/>
      <c r="H24" s="56"/>
      <c r="I24" s="9"/>
      <c r="J24" s="10"/>
      <c r="K24" s="10"/>
      <c r="L24" s="10"/>
      <c r="M24" s="10"/>
      <c r="N24" s="7"/>
      <c r="O24" s="7"/>
    </row>
    <row r="25" spans="1:15" ht="17.25" customHeight="1" x14ac:dyDescent="0.3">
      <c r="A25" s="141">
        <v>23</v>
      </c>
      <c r="B25" s="178" t="s">
        <v>847</v>
      </c>
      <c r="C25" s="13">
        <v>1869900620055</v>
      </c>
      <c r="D25" s="65" t="s">
        <v>168</v>
      </c>
      <c r="E25" s="43" t="s">
        <v>675</v>
      </c>
      <c r="F25" s="19" t="s">
        <v>676</v>
      </c>
      <c r="G25" s="58"/>
      <c r="H25" s="57"/>
      <c r="I25" s="9"/>
      <c r="J25" s="10"/>
      <c r="K25" s="10"/>
      <c r="L25" s="10"/>
      <c r="M25" s="10"/>
      <c r="N25" s="7"/>
      <c r="O25" s="7"/>
    </row>
    <row r="26" spans="1:15" ht="17.25" customHeight="1" x14ac:dyDescent="0.3">
      <c r="A26" s="141">
        <v>24</v>
      </c>
      <c r="B26" s="178" t="s">
        <v>796</v>
      </c>
      <c r="C26" s="13">
        <v>1860201169321</v>
      </c>
      <c r="D26" s="65" t="s">
        <v>168</v>
      </c>
      <c r="E26" s="43" t="s">
        <v>677</v>
      </c>
      <c r="F26" s="19" t="s">
        <v>678</v>
      </c>
      <c r="G26" s="6"/>
      <c r="H26" s="8"/>
      <c r="I26" s="9"/>
      <c r="J26" s="10"/>
      <c r="K26" s="10"/>
      <c r="L26" s="10"/>
      <c r="M26" s="10"/>
      <c r="N26" s="7"/>
      <c r="O26" s="7"/>
    </row>
    <row r="27" spans="1:15" ht="17.25" customHeight="1" x14ac:dyDescent="0.3">
      <c r="A27" s="141">
        <v>25</v>
      </c>
      <c r="B27" s="178" t="s">
        <v>848</v>
      </c>
      <c r="C27" s="13">
        <v>1869900616287</v>
      </c>
      <c r="D27" s="65" t="s">
        <v>168</v>
      </c>
      <c r="E27" s="43" t="s">
        <v>55</v>
      </c>
      <c r="F27" s="19" t="s">
        <v>679</v>
      </c>
      <c r="G27" s="6"/>
      <c r="H27" s="9"/>
      <c r="I27" s="9"/>
      <c r="J27" s="10"/>
      <c r="K27" s="10"/>
      <c r="L27" s="10"/>
      <c r="M27" s="10"/>
      <c r="N27" s="7"/>
      <c r="O27" s="7"/>
    </row>
    <row r="28" spans="1:15" ht="17.25" customHeight="1" x14ac:dyDescent="0.3">
      <c r="A28" s="141">
        <v>26</v>
      </c>
      <c r="B28" s="178" t="s">
        <v>1020</v>
      </c>
      <c r="C28" s="13">
        <v>1869900625138</v>
      </c>
      <c r="D28" s="65" t="s">
        <v>168</v>
      </c>
      <c r="E28" s="43" t="s">
        <v>1021</v>
      </c>
      <c r="F28" s="19" t="s">
        <v>9</v>
      </c>
      <c r="G28" s="6"/>
      <c r="H28" s="10"/>
      <c r="I28" s="10"/>
      <c r="J28" s="10"/>
      <c r="K28" s="10"/>
      <c r="L28" s="10"/>
      <c r="M28" s="10"/>
      <c r="N28" s="7"/>
      <c r="O28" s="7"/>
    </row>
    <row r="29" spans="1:15" ht="17.25" customHeight="1" x14ac:dyDescent="0.3">
      <c r="A29" s="141"/>
      <c r="B29" s="69"/>
      <c r="C29" s="137"/>
      <c r="D29" s="65"/>
      <c r="E29" s="43"/>
      <c r="F29" s="19"/>
      <c r="G29" s="6"/>
      <c r="H29" s="10"/>
      <c r="I29" s="10"/>
      <c r="J29" s="10"/>
      <c r="K29" s="10"/>
      <c r="L29" s="10"/>
      <c r="M29" s="10"/>
      <c r="N29" s="7"/>
      <c r="O29" s="7"/>
    </row>
    <row r="30" spans="1:15" ht="17.25" customHeight="1" x14ac:dyDescent="0.3">
      <c r="A30" s="141"/>
      <c r="B30" s="69"/>
      <c r="C30" s="137"/>
      <c r="D30" s="65"/>
      <c r="E30" s="43"/>
      <c r="F30" s="19"/>
      <c r="G30" s="38"/>
      <c r="H30" s="31"/>
      <c r="I30" s="31"/>
      <c r="J30" s="31"/>
      <c r="K30" s="31"/>
      <c r="L30" s="31"/>
      <c r="M30" s="92"/>
      <c r="N30" s="134"/>
      <c r="O30" s="134"/>
    </row>
    <row r="31" spans="1:15" ht="16.5" customHeight="1" x14ac:dyDescent="0.3">
      <c r="A31" s="141"/>
      <c r="B31" s="69"/>
      <c r="C31" s="137"/>
      <c r="D31" s="65"/>
      <c r="E31" s="19"/>
      <c r="F31" s="19"/>
      <c r="G31" s="11"/>
      <c r="H31" s="32"/>
      <c r="I31" s="32"/>
      <c r="J31" s="32"/>
      <c r="K31" s="32"/>
      <c r="L31" s="32"/>
      <c r="M31" s="32"/>
      <c r="N31" s="32"/>
      <c r="O31" s="32"/>
    </row>
    <row r="32" spans="1:15" ht="16.5" customHeight="1" x14ac:dyDescent="0.3">
      <c r="A32" s="141"/>
      <c r="B32" s="17"/>
      <c r="C32" s="138"/>
      <c r="D32" s="65"/>
      <c r="E32" s="43"/>
      <c r="F32" s="15"/>
      <c r="G32" s="38"/>
      <c r="H32" s="31"/>
      <c r="I32" s="31"/>
      <c r="J32" s="31"/>
      <c r="K32" s="31"/>
      <c r="L32" s="31"/>
      <c r="M32" s="31"/>
      <c r="N32" s="39"/>
      <c r="O32" s="39"/>
    </row>
    <row r="33" spans="1:16" ht="16.5" customHeight="1" x14ac:dyDescent="0.3">
      <c r="A33" s="14"/>
      <c r="B33" s="17"/>
      <c r="C33" s="138"/>
      <c r="D33" s="65"/>
      <c r="E33" s="43"/>
      <c r="F33" s="15"/>
      <c r="G33" s="11"/>
      <c r="H33" s="40"/>
      <c r="I33" s="40"/>
      <c r="J33" s="32"/>
      <c r="K33" s="32"/>
      <c r="L33" s="32"/>
      <c r="M33" s="17"/>
      <c r="N33" s="40"/>
      <c r="O33" s="40"/>
    </row>
    <row r="34" spans="1:16" ht="16.5" customHeight="1" x14ac:dyDescent="0.3">
      <c r="A34" s="82"/>
      <c r="B34" s="17"/>
      <c r="C34" s="139"/>
      <c r="D34" s="74"/>
      <c r="E34" s="49"/>
      <c r="F34" s="20"/>
      <c r="G34" s="11"/>
      <c r="H34" s="32"/>
      <c r="I34" s="32"/>
      <c r="J34" s="32"/>
      <c r="K34" s="32"/>
      <c r="L34" s="32"/>
      <c r="M34" s="92" t="s">
        <v>5</v>
      </c>
      <c r="N34" s="134" t="s">
        <v>6</v>
      </c>
      <c r="O34" s="134" t="s">
        <v>4</v>
      </c>
    </row>
    <row r="35" spans="1:16" ht="16.5" customHeight="1" x14ac:dyDescent="0.35">
      <c r="A35" s="136"/>
      <c r="B35" s="83"/>
      <c r="D35" s="75"/>
      <c r="E35" s="53"/>
      <c r="F35" s="52"/>
      <c r="G35" s="46"/>
      <c r="H35" s="46"/>
      <c r="I35" s="46"/>
      <c r="K35" s="46"/>
      <c r="L35" s="45"/>
      <c r="M35" s="32">
        <v>6</v>
      </c>
      <c r="N35" s="32">
        <v>20</v>
      </c>
      <c r="O35" s="50">
        <f>SUM(M35:N35)</f>
        <v>26</v>
      </c>
      <c r="P35" s="44"/>
    </row>
    <row r="36" spans="1:16" ht="17.7" customHeight="1" x14ac:dyDescent="0.3">
      <c r="A36" s="3"/>
      <c r="C36" s="47"/>
      <c r="D36" s="76"/>
      <c r="G36" s="48"/>
      <c r="H36" s="48"/>
      <c r="I36" s="48"/>
      <c r="J36" s="48"/>
      <c r="K36" s="48"/>
      <c r="L36" s="48"/>
      <c r="M36" s="48"/>
      <c r="N36" s="48"/>
      <c r="O36" s="48"/>
    </row>
    <row r="37" spans="1:16" x14ac:dyDescent="0.3">
      <c r="A37" s="3"/>
    </row>
    <row r="38" spans="1:16" x14ac:dyDescent="0.3">
      <c r="A38" s="3"/>
    </row>
    <row r="39" spans="1:16" x14ac:dyDescent="0.3">
      <c r="A39" s="3"/>
    </row>
    <row r="40" spans="1:16" x14ac:dyDescent="0.3">
      <c r="A40" s="3"/>
    </row>
    <row r="41" spans="1:16" x14ac:dyDescent="0.3">
      <c r="A41" s="3"/>
    </row>
    <row r="42" spans="1:16" x14ac:dyDescent="0.3">
      <c r="A42" s="3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5"/>
  <sheetViews>
    <sheetView view="pageLayout" zoomScale="80" zoomScalePageLayoutView="80" workbookViewId="0">
      <selection activeCell="H21" sqref="H21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.554687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1942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15" ht="17.25" customHeight="1" x14ac:dyDescent="0.3">
      <c r="A3" s="140">
        <v>1</v>
      </c>
      <c r="B3" s="258" t="s">
        <v>748</v>
      </c>
      <c r="C3" s="172" t="s">
        <v>749</v>
      </c>
      <c r="D3" s="186" t="s">
        <v>16</v>
      </c>
      <c r="E3" s="187" t="s">
        <v>689</v>
      </c>
      <c r="F3" s="187" t="s">
        <v>186</v>
      </c>
      <c r="G3" s="4"/>
      <c r="H3" s="26"/>
      <c r="I3" s="27"/>
      <c r="J3" s="26"/>
      <c r="K3" s="26"/>
      <c r="L3" s="26"/>
      <c r="M3" s="26"/>
      <c r="N3" s="28"/>
      <c r="O3" s="28"/>
    </row>
    <row r="4" spans="1:15" ht="17.25" customHeight="1" x14ac:dyDescent="0.3">
      <c r="A4" s="290">
        <v>2</v>
      </c>
      <c r="B4" s="258" t="s">
        <v>746</v>
      </c>
      <c r="C4" s="177" t="s">
        <v>747</v>
      </c>
      <c r="D4" s="174" t="s">
        <v>16</v>
      </c>
      <c r="E4" s="175" t="s">
        <v>687</v>
      </c>
      <c r="F4" s="175" t="s">
        <v>688</v>
      </c>
      <c r="G4" s="6"/>
      <c r="H4" s="8"/>
      <c r="I4" s="32"/>
      <c r="J4" s="32"/>
      <c r="K4" s="32"/>
      <c r="L4" s="32"/>
      <c r="M4" s="32"/>
      <c r="N4" s="7"/>
      <c r="O4" s="7"/>
    </row>
    <row r="5" spans="1:15" ht="17.25" customHeight="1" x14ac:dyDescent="0.3">
      <c r="A5" s="290">
        <v>3</v>
      </c>
      <c r="B5" s="258" t="s">
        <v>734</v>
      </c>
      <c r="C5" s="172" t="s">
        <v>735</v>
      </c>
      <c r="D5" s="174" t="s">
        <v>16</v>
      </c>
      <c r="E5" s="175" t="s">
        <v>680</v>
      </c>
      <c r="F5" s="175" t="s">
        <v>681</v>
      </c>
      <c r="G5" s="6"/>
      <c r="H5" s="8"/>
      <c r="I5" s="32"/>
      <c r="J5" s="32"/>
      <c r="K5" s="32"/>
      <c r="L5" s="32"/>
      <c r="M5" s="32"/>
      <c r="N5" s="7"/>
      <c r="O5" s="7"/>
    </row>
    <row r="6" spans="1:15" ht="17.25" customHeight="1" x14ac:dyDescent="0.3">
      <c r="A6" s="290">
        <v>4</v>
      </c>
      <c r="B6" s="178" t="s">
        <v>744</v>
      </c>
      <c r="C6" s="172" t="s">
        <v>745</v>
      </c>
      <c r="D6" s="174" t="s">
        <v>16</v>
      </c>
      <c r="E6" s="175" t="s">
        <v>44</v>
      </c>
      <c r="F6" s="175" t="s">
        <v>187</v>
      </c>
      <c r="G6" s="6"/>
      <c r="H6" s="8"/>
      <c r="I6" s="32"/>
      <c r="J6" s="32"/>
      <c r="K6" s="32"/>
      <c r="L6" s="32"/>
      <c r="M6" s="32"/>
      <c r="N6" s="7"/>
      <c r="O6" s="7"/>
    </row>
    <row r="7" spans="1:15" ht="17.25" customHeight="1" x14ac:dyDescent="0.3">
      <c r="A7" s="290">
        <v>5</v>
      </c>
      <c r="B7" s="431" t="s">
        <v>757</v>
      </c>
      <c r="C7" s="430" t="s">
        <v>758</v>
      </c>
      <c r="D7" s="174" t="s">
        <v>16</v>
      </c>
      <c r="E7" s="175" t="s">
        <v>20</v>
      </c>
      <c r="F7" s="175" t="s">
        <v>164</v>
      </c>
      <c r="G7" s="6"/>
      <c r="H7" s="8"/>
      <c r="I7" s="33"/>
      <c r="J7" s="34"/>
      <c r="K7" s="34"/>
      <c r="L7" s="34"/>
      <c r="M7" s="34"/>
      <c r="N7" s="7"/>
      <c r="O7" s="7"/>
    </row>
    <row r="8" spans="1:15" ht="17.25" customHeight="1" x14ac:dyDescent="0.3">
      <c r="A8" s="290">
        <v>6</v>
      </c>
      <c r="B8" s="258" t="s">
        <v>738</v>
      </c>
      <c r="C8" s="430" t="s">
        <v>739</v>
      </c>
      <c r="D8" s="174" t="s">
        <v>16</v>
      </c>
      <c r="E8" s="175" t="s">
        <v>683</v>
      </c>
      <c r="F8" s="175" t="s">
        <v>684</v>
      </c>
      <c r="G8" s="6"/>
      <c r="H8" s="8"/>
      <c r="I8" s="32"/>
      <c r="J8" s="32"/>
      <c r="K8" s="32"/>
      <c r="L8" s="32"/>
      <c r="M8" s="32"/>
      <c r="N8" s="7"/>
      <c r="O8" s="7"/>
    </row>
    <row r="9" spans="1:15" ht="17.25" customHeight="1" x14ac:dyDescent="0.3">
      <c r="A9" s="290">
        <v>7</v>
      </c>
      <c r="B9" s="434" t="s">
        <v>750</v>
      </c>
      <c r="C9" s="432" t="s">
        <v>751</v>
      </c>
      <c r="D9" s="174" t="s">
        <v>16</v>
      </c>
      <c r="E9" s="175" t="s">
        <v>690</v>
      </c>
      <c r="F9" s="175" t="s">
        <v>691</v>
      </c>
      <c r="G9" s="6"/>
      <c r="H9" s="8"/>
      <c r="I9" s="32"/>
      <c r="J9" s="32"/>
      <c r="K9" s="32"/>
      <c r="L9" s="32"/>
      <c r="M9" s="32"/>
      <c r="N9" s="7"/>
      <c r="O9" s="7"/>
    </row>
    <row r="10" spans="1:15" ht="17.25" customHeight="1" x14ac:dyDescent="0.3">
      <c r="A10" s="290">
        <v>8</v>
      </c>
      <c r="B10" s="258" t="s">
        <v>752</v>
      </c>
      <c r="C10" s="172" t="s">
        <v>753</v>
      </c>
      <c r="D10" s="174" t="s">
        <v>16</v>
      </c>
      <c r="E10" s="175" t="s">
        <v>573</v>
      </c>
      <c r="F10" s="171" t="s">
        <v>692</v>
      </c>
      <c r="G10" s="6"/>
      <c r="H10" s="8"/>
      <c r="I10" s="32"/>
      <c r="J10" s="32"/>
      <c r="K10" s="32"/>
      <c r="L10" s="32"/>
      <c r="M10" s="32"/>
      <c r="N10" s="7"/>
      <c r="O10" s="7"/>
    </row>
    <row r="11" spans="1:15" ht="17.25" customHeight="1" x14ac:dyDescent="0.3">
      <c r="A11" s="290">
        <v>9</v>
      </c>
      <c r="B11" s="178" t="s">
        <v>849</v>
      </c>
      <c r="C11" s="137">
        <v>1807800044905</v>
      </c>
      <c r="D11" s="63" t="s">
        <v>16</v>
      </c>
      <c r="E11" s="5" t="s">
        <v>697</v>
      </c>
      <c r="F11" s="373" t="s">
        <v>698</v>
      </c>
      <c r="G11" s="6"/>
      <c r="H11" s="8"/>
      <c r="I11" s="32"/>
      <c r="J11" s="32"/>
      <c r="K11" s="32"/>
      <c r="L11" s="32"/>
      <c r="M11" s="32"/>
      <c r="N11" s="7"/>
      <c r="O11" s="7"/>
    </row>
    <row r="12" spans="1:15" ht="17.25" customHeight="1" x14ac:dyDescent="0.3">
      <c r="A12" s="290">
        <v>10</v>
      </c>
      <c r="B12" s="178" t="s">
        <v>850</v>
      </c>
      <c r="C12" s="125">
        <v>1869900619472</v>
      </c>
      <c r="D12" s="65" t="s">
        <v>16</v>
      </c>
      <c r="E12" s="5" t="s">
        <v>699</v>
      </c>
      <c r="F12" s="2" t="s">
        <v>700</v>
      </c>
      <c r="G12" s="6"/>
      <c r="H12" s="8"/>
      <c r="I12" s="9"/>
      <c r="J12" s="10"/>
      <c r="K12" s="10"/>
      <c r="L12" s="10"/>
      <c r="M12" s="10"/>
      <c r="N12" s="7"/>
      <c r="O12" s="7"/>
    </row>
    <row r="13" spans="1:15" ht="17.25" customHeight="1" x14ac:dyDescent="0.3">
      <c r="A13" s="290">
        <v>11</v>
      </c>
      <c r="B13" s="178" t="s">
        <v>851</v>
      </c>
      <c r="C13" s="125">
        <v>1869900610564</v>
      </c>
      <c r="D13" s="65" t="s">
        <v>16</v>
      </c>
      <c r="E13" s="1" t="s">
        <v>701</v>
      </c>
      <c r="F13" s="1" t="s">
        <v>702</v>
      </c>
      <c r="G13" s="6"/>
      <c r="H13" s="29"/>
      <c r="I13" s="9"/>
      <c r="J13" s="10"/>
      <c r="K13" s="10"/>
      <c r="L13" s="10"/>
      <c r="M13" s="10"/>
      <c r="N13" s="7"/>
      <c r="O13" s="7"/>
    </row>
    <row r="14" spans="1:15" ht="17.25" customHeight="1" x14ac:dyDescent="0.3">
      <c r="A14" s="290">
        <v>12</v>
      </c>
      <c r="B14" s="362" t="s">
        <v>967</v>
      </c>
      <c r="C14" s="98" t="s">
        <v>968</v>
      </c>
      <c r="D14" s="174" t="s">
        <v>16</v>
      </c>
      <c r="E14" s="175" t="s">
        <v>611</v>
      </c>
      <c r="F14" s="175" t="s">
        <v>969</v>
      </c>
      <c r="G14" s="6"/>
      <c r="H14" s="29"/>
      <c r="I14" s="9"/>
      <c r="J14" s="10"/>
      <c r="K14" s="10"/>
      <c r="L14" s="10"/>
      <c r="M14" s="10"/>
      <c r="N14" s="7"/>
      <c r="O14" s="7"/>
    </row>
    <row r="15" spans="1:15" ht="17.25" customHeight="1" x14ac:dyDescent="0.3">
      <c r="A15" s="290">
        <v>13</v>
      </c>
      <c r="B15" s="143" t="s">
        <v>990</v>
      </c>
      <c r="C15" s="181">
        <v>1329100028385</v>
      </c>
      <c r="D15" s="65" t="s">
        <v>16</v>
      </c>
      <c r="E15" s="43" t="s">
        <v>991</v>
      </c>
      <c r="F15" s="19" t="s">
        <v>992</v>
      </c>
      <c r="G15" s="6"/>
      <c r="H15" s="8"/>
      <c r="I15" s="9"/>
      <c r="J15" s="10"/>
      <c r="K15" s="10"/>
      <c r="L15" s="10"/>
      <c r="M15" s="10"/>
      <c r="N15" s="7"/>
      <c r="O15" s="7"/>
    </row>
    <row r="16" spans="1:15" ht="17.25" customHeight="1" x14ac:dyDescent="0.3">
      <c r="A16" s="290">
        <v>14</v>
      </c>
      <c r="B16" s="98" t="s">
        <v>1027</v>
      </c>
      <c r="C16" s="125">
        <v>1869900615302</v>
      </c>
      <c r="D16" s="65" t="s">
        <v>1001</v>
      </c>
      <c r="E16" s="18" t="s">
        <v>1002</v>
      </c>
      <c r="F16" s="2" t="s">
        <v>1003</v>
      </c>
      <c r="G16" s="6"/>
      <c r="H16" s="29"/>
      <c r="I16" s="9"/>
      <c r="J16" s="10"/>
      <c r="K16" s="10"/>
      <c r="L16" s="10"/>
      <c r="M16" s="10"/>
      <c r="N16" s="7"/>
      <c r="O16" s="7"/>
    </row>
    <row r="17" spans="1:15" ht="17.25" customHeight="1" x14ac:dyDescent="0.3">
      <c r="A17" s="290">
        <v>15</v>
      </c>
      <c r="B17" s="377" t="s">
        <v>1478</v>
      </c>
      <c r="C17" s="6">
        <v>1129901967365</v>
      </c>
      <c r="D17" s="186" t="s">
        <v>16</v>
      </c>
      <c r="E17" s="1114" t="s">
        <v>1479</v>
      </c>
      <c r="F17" s="188" t="s">
        <v>1480</v>
      </c>
      <c r="G17" s="6"/>
      <c r="H17" s="29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290">
        <v>16</v>
      </c>
      <c r="B18" s="258" t="s">
        <v>740</v>
      </c>
      <c r="C18" s="98" t="s">
        <v>741</v>
      </c>
      <c r="D18" s="174" t="s">
        <v>168</v>
      </c>
      <c r="E18" s="175" t="s">
        <v>685</v>
      </c>
      <c r="F18" s="171" t="s">
        <v>686</v>
      </c>
      <c r="G18" s="6"/>
      <c r="H18" s="35"/>
      <c r="I18" s="36"/>
      <c r="J18" s="32"/>
      <c r="K18" s="32"/>
      <c r="L18" s="32"/>
      <c r="M18" s="32"/>
      <c r="N18" s="37"/>
      <c r="O18" s="37"/>
    </row>
    <row r="19" spans="1:15" ht="17.25" customHeight="1" x14ac:dyDescent="0.3">
      <c r="A19" s="290">
        <v>17</v>
      </c>
      <c r="B19" s="258" t="s">
        <v>736</v>
      </c>
      <c r="C19" s="98" t="s">
        <v>737</v>
      </c>
      <c r="D19" s="174" t="s">
        <v>168</v>
      </c>
      <c r="E19" s="175" t="s">
        <v>682</v>
      </c>
      <c r="F19" s="175" t="s">
        <v>8</v>
      </c>
      <c r="G19" s="11"/>
      <c r="H19" s="56"/>
      <c r="I19" s="54"/>
      <c r="J19" s="32"/>
      <c r="K19" s="32"/>
      <c r="L19" s="32"/>
      <c r="M19" s="32"/>
      <c r="N19" s="37"/>
      <c r="O19" s="37"/>
    </row>
    <row r="20" spans="1:15" ht="17.25" customHeight="1" x14ac:dyDescent="0.3">
      <c r="A20" s="290">
        <v>18</v>
      </c>
      <c r="B20" s="258" t="s">
        <v>716</v>
      </c>
      <c r="C20" s="98" t="s">
        <v>717</v>
      </c>
      <c r="D20" s="174" t="s">
        <v>168</v>
      </c>
      <c r="E20" s="175" t="s">
        <v>647</v>
      </c>
      <c r="F20" s="171" t="s">
        <v>648</v>
      </c>
      <c r="G20" s="11"/>
      <c r="H20" s="56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290">
        <v>19</v>
      </c>
      <c r="B21" s="258" t="s">
        <v>718</v>
      </c>
      <c r="C21" s="98" t="s">
        <v>719</v>
      </c>
      <c r="D21" s="174" t="s">
        <v>168</v>
      </c>
      <c r="E21" s="175" t="s">
        <v>649</v>
      </c>
      <c r="F21" s="175" t="s">
        <v>650</v>
      </c>
      <c r="G21" s="58"/>
      <c r="H21" s="57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290">
        <v>20</v>
      </c>
      <c r="B22" s="178" t="s">
        <v>844</v>
      </c>
      <c r="C22" s="13">
        <v>1860401264921</v>
      </c>
      <c r="D22" s="65" t="s">
        <v>168</v>
      </c>
      <c r="E22" s="1" t="s">
        <v>669</v>
      </c>
      <c r="F22" s="1" t="s">
        <v>670</v>
      </c>
      <c r="G22" s="6"/>
      <c r="H22" s="8"/>
      <c r="I22" s="9"/>
      <c r="J22" s="10"/>
      <c r="K22" s="10"/>
      <c r="L22" s="10"/>
      <c r="M22" s="10"/>
      <c r="N22" s="7"/>
      <c r="O22" s="7"/>
    </row>
    <row r="23" spans="1:15" ht="17.25" customHeight="1" x14ac:dyDescent="0.3">
      <c r="A23" s="290">
        <v>21</v>
      </c>
      <c r="B23" s="362" t="s">
        <v>852</v>
      </c>
      <c r="C23" s="13">
        <v>1860401270140</v>
      </c>
      <c r="D23" s="65" t="s">
        <v>168</v>
      </c>
      <c r="E23" s="1" t="s">
        <v>703</v>
      </c>
      <c r="F23" s="1" t="s">
        <v>704</v>
      </c>
      <c r="G23" s="6"/>
      <c r="H23" s="9"/>
      <c r="I23" s="9"/>
      <c r="J23" s="10"/>
      <c r="K23" s="10"/>
      <c r="L23" s="10"/>
      <c r="M23" s="10"/>
      <c r="N23" s="7"/>
      <c r="O23" s="7"/>
    </row>
    <row r="24" spans="1:15" ht="17.25" customHeight="1" x14ac:dyDescent="0.3">
      <c r="A24" s="290">
        <v>22</v>
      </c>
      <c r="B24" s="362" t="s">
        <v>853</v>
      </c>
      <c r="C24" s="13">
        <v>1869900615248</v>
      </c>
      <c r="D24" s="65" t="s">
        <v>168</v>
      </c>
      <c r="E24" s="1" t="s">
        <v>486</v>
      </c>
      <c r="F24" s="1" t="s">
        <v>705</v>
      </c>
      <c r="G24" s="6"/>
      <c r="H24" s="10"/>
      <c r="I24" s="10"/>
      <c r="J24" s="10"/>
      <c r="K24" s="10"/>
      <c r="L24" s="10"/>
      <c r="M24" s="10"/>
      <c r="N24" s="7"/>
      <c r="O24" s="7"/>
    </row>
    <row r="25" spans="1:15" ht="17.25" customHeight="1" x14ac:dyDescent="0.3">
      <c r="A25" s="290">
        <v>23</v>
      </c>
      <c r="B25" s="362" t="s">
        <v>1491</v>
      </c>
      <c r="C25" s="801" t="s">
        <v>1490</v>
      </c>
      <c r="D25" s="802" t="s">
        <v>168</v>
      </c>
      <c r="E25" s="803" t="s">
        <v>1488</v>
      </c>
      <c r="F25" s="804" t="s">
        <v>1489</v>
      </c>
      <c r="G25" s="6"/>
      <c r="H25" s="10"/>
      <c r="I25" s="10"/>
      <c r="J25" s="10"/>
      <c r="K25" s="10"/>
      <c r="L25" s="10"/>
      <c r="M25" s="32"/>
      <c r="N25" s="32"/>
      <c r="O25" s="32"/>
    </row>
    <row r="26" spans="1:15" ht="17.25" customHeight="1" x14ac:dyDescent="0.3">
      <c r="A26" s="290"/>
      <c r="B26" s="362"/>
      <c r="C26" s="801"/>
      <c r="D26" s="802"/>
      <c r="E26" s="803"/>
      <c r="F26" s="804"/>
      <c r="G26" s="6"/>
      <c r="H26" s="10"/>
      <c r="I26" s="10"/>
      <c r="J26" s="10"/>
      <c r="K26" s="10"/>
      <c r="L26" s="10"/>
      <c r="M26" s="10"/>
      <c r="N26" s="7"/>
      <c r="O26" s="7"/>
    </row>
    <row r="27" spans="1:15" ht="17.850000000000001" customHeight="1" x14ac:dyDescent="0.3">
      <c r="A27" s="290"/>
      <c r="B27" s="362"/>
      <c r="C27" s="801"/>
      <c r="D27" s="802"/>
      <c r="E27" s="803"/>
      <c r="F27" s="804"/>
      <c r="G27" s="6"/>
      <c r="H27" s="10"/>
      <c r="I27" s="10"/>
      <c r="J27" s="10"/>
      <c r="K27" s="10"/>
      <c r="L27" s="10"/>
      <c r="M27" s="10"/>
      <c r="N27" s="7"/>
      <c r="O27" s="7"/>
    </row>
    <row r="28" spans="1:15" ht="16.5" customHeight="1" x14ac:dyDescent="0.3">
      <c r="A28" s="290"/>
      <c r="B28" s="362"/>
      <c r="C28" s="801"/>
      <c r="D28" s="802"/>
      <c r="E28" s="803"/>
      <c r="F28" s="804"/>
      <c r="G28" s="38"/>
      <c r="H28" s="31"/>
      <c r="I28" s="31"/>
      <c r="J28" s="31"/>
      <c r="K28" s="31"/>
      <c r="L28" s="31"/>
      <c r="M28" s="92" t="s">
        <v>5</v>
      </c>
      <c r="N28" s="134" t="s">
        <v>6</v>
      </c>
      <c r="O28" s="134" t="s">
        <v>4</v>
      </c>
    </row>
    <row r="29" spans="1:15" ht="16.5" customHeight="1" x14ac:dyDescent="0.3">
      <c r="A29" s="290"/>
      <c r="B29" s="362"/>
      <c r="C29" s="11"/>
      <c r="D29" s="174"/>
      <c r="E29" s="175"/>
      <c r="F29" s="175"/>
      <c r="G29" s="11"/>
      <c r="H29" s="32"/>
      <c r="I29" s="32"/>
      <c r="J29" s="32"/>
      <c r="K29" s="32"/>
      <c r="L29" s="32"/>
      <c r="M29" s="32">
        <v>15</v>
      </c>
      <c r="N29" s="37">
        <v>8</v>
      </c>
      <c r="O29" s="37">
        <f>SUM(M29:N29)</f>
        <v>23</v>
      </c>
    </row>
    <row r="30" spans="1:15" ht="16.5" customHeight="1" x14ac:dyDescent="0.3">
      <c r="A30" s="290"/>
      <c r="B30" s="362"/>
      <c r="C30" s="801"/>
      <c r="D30" s="802"/>
      <c r="E30" s="803"/>
      <c r="F30" s="804"/>
      <c r="G30" s="38"/>
      <c r="H30" s="31"/>
      <c r="I30" s="31"/>
      <c r="J30" s="31"/>
      <c r="K30" s="31"/>
      <c r="L30" s="31"/>
      <c r="M30" s="31"/>
      <c r="N30" s="39"/>
      <c r="O30" s="39"/>
    </row>
    <row r="31" spans="1:15" ht="16.5" customHeight="1" x14ac:dyDescent="0.3">
      <c r="A31" s="14"/>
      <c r="B31" s="69"/>
      <c r="C31" s="511"/>
      <c r="D31" s="63"/>
      <c r="E31" s="512"/>
      <c r="F31" s="513"/>
      <c r="G31" s="11"/>
      <c r="H31" s="40"/>
      <c r="I31" s="40"/>
      <c r="J31" s="32"/>
      <c r="K31" s="32"/>
      <c r="L31" s="32"/>
      <c r="M31" s="17"/>
      <c r="N31" s="40"/>
      <c r="O31" s="40"/>
    </row>
    <row r="32" spans="1:15" ht="16.5" customHeight="1" x14ac:dyDescent="0.3">
      <c r="A32" s="82"/>
      <c r="B32" s="17"/>
      <c r="C32" s="139"/>
      <c r="D32" s="74"/>
      <c r="E32" s="49"/>
      <c r="F32" s="20"/>
      <c r="G32" s="11"/>
      <c r="H32" s="32"/>
      <c r="I32" s="32"/>
      <c r="J32" s="32"/>
      <c r="K32" s="32"/>
      <c r="L32" s="32"/>
      <c r="M32" s="32"/>
      <c r="N32" s="32"/>
      <c r="O32" s="50"/>
    </row>
    <row r="33" spans="1:16" ht="16.5" customHeight="1" x14ac:dyDescent="0.35">
      <c r="A33" s="136"/>
      <c r="B33" s="83"/>
      <c r="D33" s="75"/>
      <c r="E33" s="53"/>
      <c r="F33" s="52"/>
      <c r="G33" s="46"/>
      <c r="H33" s="46"/>
      <c r="I33" s="46"/>
      <c r="K33" s="46"/>
      <c r="L33" s="45"/>
      <c r="M33" s="45"/>
      <c r="O33" s="51"/>
      <c r="P33" s="44"/>
    </row>
    <row r="34" spans="1:16" ht="17.7" customHeight="1" x14ac:dyDescent="0.3">
      <c r="A34" s="3"/>
      <c r="C34" s="47"/>
      <c r="D34" s="76"/>
      <c r="G34" s="48"/>
      <c r="H34" s="48"/>
      <c r="I34" s="48"/>
      <c r="J34" s="48"/>
      <c r="K34" s="48"/>
      <c r="L34" s="48"/>
      <c r="M34" s="48"/>
      <c r="N34" s="48"/>
      <c r="O34" s="48"/>
    </row>
    <row r="35" spans="1:16" x14ac:dyDescent="0.3">
      <c r="A35" s="3"/>
    </row>
    <row r="36" spans="1:16" x14ac:dyDescent="0.3">
      <c r="A36" s="3"/>
    </row>
    <row r="37" spans="1:16" x14ac:dyDescent="0.3">
      <c r="A37" s="3"/>
    </row>
    <row r="38" spans="1:16" x14ac:dyDescent="0.3">
      <c r="A38" s="3"/>
    </row>
    <row r="39" spans="1:16" x14ac:dyDescent="0.3">
      <c r="A39" s="3"/>
    </row>
    <row r="40" spans="1:16" x14ac:dyDescent="0.3">
      <c r="A40" s="3"/>
    </row>
    <row r="41" spans="1:16" x14ac:dyDescent="0.3">
      <c r="A41" s="3"/>
    </row>
    <row r="42" spans="1:16" x14ac:dyDescent="0.3">
      <c r="A42" s="3"/>
    </row>
    <row r="43" spans="1:16" x14ac:dyDescent="0.3">
      <c r="A43" s="3"/>
    </row>
    <row r="44" spans="1:16" x14ac:dyDescent="0.3">
      <c r="A44" s="3"/>
    </row>
    <row r="45" spans="1:16" x14ac:dyDescent="0.3">
      <c r="A45" s="3"/>
    </row>
  </sheetData>
  <sortState xmlns:xlrd2="http://schemas.microsoft.com/office/spreadsheetml/2017/richdata2" ref="B18:F27">
    <sortCondition descending="1" ref="D18:D27"/>
  </sortState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J20"/>
  <sheetViews>
    <sheetView zoomScale="80" zoomScaleNormal="80" workbookViewId="0">
      <selection activeCell="I21" sqref="I21"/>
    </sheetView>
  </sheetViews>
  <sheetFormatPr defaultRowHeight="13.2" x14ac:dyDescent="0.25"/>
  <cols>
    <col min="1" max="9" width="8.33203125" customWidth="1"/>
  </cols>
  <sheetData>
    <row r="3" spans="1:10" ht="21" x14ac:dyDescent="0.4">
      <c r="A3" s="1181" t="s">
        <v>1529</v>
      </c>
      <c r="B3" s="1181"/>
      <c r="C3" s="1181"/>
      <c r="D3" s="1181"/>
      <c r="E3" s="1181"/>
      <c r="F3" s="1181"/>
      <c r="G3" s="1181"/>
      <c r="H3" s="1181"/>
      <c r="I3" s="1181"/>
      <c r="J3" s="1181"/>
    </row>
    <row r="4" spans="1:10" ht="21" x14ac:dyDescent="0.4">
      <c r="A4" s="204"/>
      <c r="B4" s="1177" t="s">
        <v>196</v>
      </c>
      <c r="C4" s="1178"/>
      <c r="D4" s="1177" t="s">
        <v>197</v>
      </c>
      <c r="E4" s="1178"/>
      <c r="F4" s="1177" t="s">
        <v>198</v>
      </c>
      <c r="G4" s="1178"/>
      <c r="H4" s="1177" t="s">
        <v>4</v>
      </c>
      <c r="I4" s="1178"/>
      <c r="J4" s="1179" t="s">
        <v>4</v>
      </c>
    </row>
    <row r="5" spans="1:10" ht="21" x14ac:dyDescent="0.4">
      <c r="A5" s="204"/>
      <c r="B5" s="204" t="s">
        <v>5</v>
      </c>
      <c r="C5" s="204" t="s">
        <v>6</v>
      </c>
      <c r="D5" s="204" t="s">
        <v>5</v>
      </c>
      <c r="E5" s="204" t="s">
        <v>6</v>
      </c>
      <c r="F5" s="204" t="s">
        <v>5</v>
      </c>
      <c r="G5" s="204" t="s">
        <v>6</v>
      </c>
      <c r="H5" s="204" t="s">
        <v>5</v>
      </c>
      <c r="I5" s="204" t="s">
        <v>6</v>
      </c>
      <c r="J5" s="1179"/>
    </row>
    <row r="6" spans="1:10" ht="21" x14ac:dyDescent="0.4">
      <c r="A6" s="204" t="s">
        <v>190</v>
      </c>
      <c r="B6" s="244">
        <f>'ม1-1'!M33</f>
        <v>12</v>
      </c>
      <c r="C6" s="244">
        <f>'ม1-1'!N33</f>
        <v>17</v>
      </c>
      <c r="D6" s="244">
        <f>'ม1-2'!M37</f>
        <v>13</v>
      </c>
      <c r="E6" s="244">
        <f>'ม1-2'!N37</f>
        <v>14</v>
      </c>
      <c r="F6" s="244">
        <f>'ม1-3'!M37</f>
        <v>18</v>
      </c>
      <c r="G6" s="244">
        <f>'ม1-3'!N37</f>
        <v>11</v>
      </c>
      <c r="H6" s="244">
        <f>B6+D6+F6</f>
        <v>43</v>
      </c>
      <c r="I6" s="244">
        <f>C6+E6+G6</f>
        <v>42</v>
      </c>
      <c r="J6" s="244">
        <f>SUM(H6:I6)</f>
        <v>85</v>
      </c>
    </row>
    <row r="7" spans="1:10" ht="21" x14ac:dyDescent="0.4">
      <c r="A7" s="204" t="s">
        <v>191</v>
      </c>
      <c r="B7" s="244">
        <f>'ม2-1 '!M37</f>
        <v>7</v>
      </c>
      <c r="C7" s="244">
        <f>'ม2-1 '!N37</f>
        <v>18</v>
      </c>
      <c r="D7" s="244">
        <f>'ม2-2'!M36</f>
        <v>15</v>
      </c>
      <c r="E7" s="244">
        <f>'ม2-2'!N36</f>
        <v>12</v>
      </c>
      <c r="F7" s="244">
        <f>'ม2-3'!M36</f>
        <v>8</v>
      </c>
      <c r="G7" s="244">
        <f>'ม2-3'!N36</f>
        <v>17</v>
      </c>
      <c r="H7" s="244">
        <f t="shared" ref="H7:I8" si="0">B7+D7+F7</f>
        <v>30</v>
      </c>
      <c r="I7" s="244">
        <f t="shared" si="0"/>
        <v>47</v>
      </c>
      <c r="J7" s="244">
        <f>H7+I7</f>
        <v>77</v>
      </c>
    </row>
    <row r="8" spans="1:10" ht="21" x14ac:dyDescent="0.4">
      <c r="A8" s="204" t="s">
        <v>192</v>
      </c>
      <c r="B8" s="244">
        <f>'ม3-1'!L39</f>
        <v>14</v>
      </c>
      <c r="C8" s="244">
        <f>'ม3-1'!M39</f>
        <v>15</v>
      </c>
      <c r="D8" s="244">
        <f>'ม3-2'!M40</f>
        <v>17</v>
      </c>
      <c r="E8" s="244">
        <f>'ม3-2'!N40</f>
        <v>14</v>
      </c>
      <c r="F8" s="244">
        <f>'ม3-3 '!M36</f>
        <v>14</v>
      </c>
      <c r="G8" s="244">
        <f>'ม3-3 '!N36</f>
        <v>9</v>
      </c>
      <c r="H8" s="244">
        <f t="shared" si="0"/>
        <v>45</v>
      </c>
      <c r="I8" s="244">
        <f t="shared" si="0"/>
        <v>38</v>
      </c>
      <c r="J8" s="244">
        <f>H8+I8</f>
        <v>83</v>
      </c>
    </row>
    <row r="9" spans="1:10" ht="21" x14ac:dyDescent="0.4">
      <c r="A9" s="1177" t="s">
        <v>205</v>
      </c>
      <c r="B9" s="1180"/>
      <c r="C9" s="1180"/>
      <c r="D9" s="1180"/>
      <c r="E9" s="1180"/>
      <c r="F9" s="1180"/>
      <c r="G9" s="1178"/>
      <c r="H9" s="244">
        <f>H6+H7+H8</f>
        <v>118</v>
      </c>
      <c r="I9" s="244">
        <f>I6+I7+I8</f>
        <v>127</v>
      </c>
      <c r="J9" s="244">
        <f>SUM(J6:J8)</f>
        <v>245</v>
      </c>
    </row>
    <row r="10" spans="1:10" ht="21" x14ac:dyDescent="0.4">
      <c r="A10" s="1179"/>
      <c r="B10" s="1179"/>
      <c r="C10" s="1179"/>
      <c r="D10" s="1179"/>
      <c r="E10" s="1179"/>
      <c r="F10" s="1179"/>
      <c r="G10" s="1179"/>
      <c r="H10" s="1179"/>
      <c r="I10" s="1179"/>
      <c r="J10" s="1179"/>
    </row>
    <row r="11" spans="1:10" ht="21" x14ac:dyDescent="0.4">
      <c r="A11" s="204"/>
      <c r="B11" s="1177" t="s">
        <v>196</v>
      </c>
      <c r="C11" s="1178"/>
      <c r="D11" s="1177" t="s">
        <v>197</v>
      </c>
      <c r="E11" s="1178"/>
      <c r="F11" s="1177"/>
      <c r="G11" s="1178"/>
      <c r="H11" s="1177" t="s">
        <v>4</v>
      </c>
      <c r="I11" s="1178"/>
      <c r="J11" s="1179" t="s">
        <v>4</v>
      </c>
    </row>
    <row r="12" spans="1:10" ht="21" x14ac:dyDescent="0.4">
      <c r="A12" s="204"/>
      <c r="B12" s="204" t="s">
        <v>5</v>
      </c>
      <c r="C12" s="204" t="s">
        <v>6</v>
      </c>
      <c r="D12" s="204" t="s">
        <v>5</v>
      </c>
      <c r="E12" s="204" t="s">
        <v>6</v>
      </c>
      <c r="F12" s="204"/>
      <c r="G12" s="204"/>
      <c r="H12" s="204" t="s">
        <v>5</v>
      </c>
      <c r="I12" s="204" t="s">
        <v>6</v>
      </c>
      <c r="J12" s="1179"/>
    </row>
    <row r="13" spans="1:10" ht="21" x14ac:dyDescent="0.4">
      <c r="A13" s="204" t="s">
        <v>193</v>
      </c>
      <c r="B13" s="244">
        <f>'ม4-1'!M39</f>
        <v>17</v>
      </c>
      <c r="C13" s="244">
        <f>'ม4-1'!N39</f>
        <v>15</v>
      </c>
      <c r="D13" s="244">
        <f>'ม4-2'!M28</f>
        <v>17</v>
      </c>
      <c r="E13" s="244">
        <f>'ม4-2'!N28</f>
        <v>16</v>
      </c>
      <c r="F13" s="244"/>
      <c r="G13" s="244"/>
      <c r="H13" s="244">
        <f>B13+D13</f>
        <v>34</v>
      </c>
      <c r="I13" s="244">
        <f>C13+E13</f>
        <v>31</v>
      </c>
      <c r="J13" s="244">
        <f>H13+I13</f>
        <v>65</v>
      </c>
    </row>
    <row r="14" spans="1:10" ht="21" x14ac:dyDescent="0.4">
      <c r="A14" s="204" t="s">
        <v>194</v>
      </c>
      <c r="B14" s="244">
        <f>'ม5-1'!M39</f>
        <v>11</v>
      </c>
      <c r="C14" s="244">
        <f>'ม5-1'!N39</f>
        <v>22</v>
      </c>
      <c r="D14" s="244">
        <f>'ม5-2'!M40</f>
        <v>12</v>
      </c>
      <c r="E14" s="244">
        <f>'ม5-2'!N40</f>
        <v>23</v>
      </c>
      <c r="F14" s="244"/>
      <c r="G14" s="244"/>
      <c r="H14" s="244">
        <f>B14+D14</f>
        <v>23</v>
      </c>
      <c r="I14" s="244">
        <f t="shared" ref="H14:I15" si="1">C14+E14</f>
        <v>45</v>
      </c>
      <c r="J14" s="244">
        <f>H14+I14</f>
        <v>68</v>
      </c>
    </row>
    <row r="15" spans="1:10" ht="21" x14ac:dyDescent="0.4">
      <c r="A15" s="204" t="s">
        <v>195</v>
      </c>
      <c r="B15" s="244">
        <f>'ม6-1'!M35</f>
        <v>6</v>
      </c>
      <c r="C15" s="244">
        <f>'ม6-1'!N35</f>
        <v>20</v>
      </c>
      <c r="D15" s="244">
        <f>'ม6-2'!M29</f>
        <v>15</v>
      </c>
      <c r="E15" s="244">
        <f>'ม6-2'!N29</f>
        <v>8</v>
      </c>
      <c r="F15" s="244"/>
      <c r="G15" s="244"/>
      <c r="H15" s="244">
        <f t="shared" si="1"/>
        <v>21</v>
      </c>
      <c r="I15" s="244">
        <f t="shared" si="1"/>
        <v>28</v>
      </c>
      <c r="J15" s="244">
        <f>H15+I15</f>
        <v>49</v>
      </c>
    </row>
    <row r="16" spans="1:10" ht="21" x14ac:dyDescent="0.4">
      <c r="A16" s="1177" t="s">
        <v>206</v>
      </c>
      <c r="B16" s="1180"/>
      <c r="C16" s="1180"/>
      <c r="D16" s="1180"/>
      <c r="E16" s="1180"/>
      <c r="F16" s="1180"/>
      <c r="G16" s="1178"/>
      <c r="H16" s="244">
        <f>H13+H14+H15</f>
        <v>78</v>
      </c>
      <c r="I16" s="244">
        <f>I13+I14+I15</f>
        <v>104</v>
      </c>
      <c r="J16" s="244">
        <f>H16+I16</f>
        <v>182</v>
      </c>
    </row>
    <row r="17" spans="1:10" ht="21" x14ac:dyDescent="0.4">
      <c r="A17" s="1179" t="s">
        <v>207</v>
      </c>
      <c r="B17" s="1179"/>
      <c r="C17" s="1179"/>
      <c r="D17" s="1179"/>
      <c r="E17" s="1179"/>
      <c r="F17" s="1179"/>
      <c r="G17" s="1179"/>
      <c r="H17" s="1179"/>
      <c r="I17" s="1179"/>
      <c r="J17" s="244">
        <f>J9+J16</f>
        <v>427</v>
      </c>
    </row>
    <row r="20" spans="1:10" ht="15.6" x14ac:dyDescent="0.3">
      <c r="H20" s="193" t="s">
        <v>200</v>
      </c>
      <c r="I20" s="1176">
        <v>243567</v>
      </c>
      <c r="J20" s="1176"/>
    </row>
  </sheetData>
  <mergeCells count="16">
    <mergeCell ref="I20:J20"/>
    <mergeCell ref="H11:I11"/>
    <mergeCell ref="J11:J12"/>
    <mergeCell ref="A16:G16"/>
    <mergeCell ref="A3:J3"/>
    <mergeCell ref="A17:I17"/>
    <mergeCell ref="B11:C11"/>
    <mergeCell ref="D11:E11"/>
    <mergeCell ref="F11:G11"/>
    <mergeCell ref="H4:I4"/>
    <mergeCell ref="J4:J5"/>
    <mergeCell ref="F4:G4"/>
    <mergeCell ref="A10:J10"/>
    <mergeCell ref="A9:G9"/>
    <mergeCell ref="B4:C4"/>
    <mergeCell ref="D4:E4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3:G14"/>
  <sheetViews>
    <sheetView topLeftCell="A4" zoomScale="140" zoomScaleNormal="140" workbookViewId="0">
      <selection activeCell="G14" sqref="G14"/>
    </sheetView>
  </sheetViews>
  <sheetFormatPr defaultRowHeight="13.2" x14ac:dyDescent="0.25"/>
  <cols>
    <col min="3" max="3" width="9.33203125" customWidth="1"/>
    <col min="6" max="6" width="10.33203125" bestFit="1" customWidth="1"/>
  </cols>
  <sheetData>
    <row r="3" spans="3:7" ht="23.4" x14ac:dyDescent="0.45">
      <c r="C3" s="1185" t="str">
        <f>จำนวนนักเรียนแยกชายหญิง!A3</f>
        <v>จำนวนนักเรียน ปีการศึกษา 2566</v>
      </c>
      <c r="D3" s="1185"/>
      <c r="E3" s="1185"/>
      <c r="F3" s="1185"/>
      <c r="G3" s="1185"/>
    </row>
    <row r="5" spans="3:7" ht="23.4" x14ac:dyDescent="0.45">
      <c r="C5" s="191"/>
      <c r="D5" s="192" t="s">
        <v>196</v>
      </c>
      <c r="E5" s="192" t="s">
        <v>197</v>
      </c>
      <c r="F5" s="192" t="s">
        <v>198</v>
      </c>
      <c r="G5" s="192" t="s">
        <v>4</v>
      </c>
    </row>
    <row r="6" spans="3:7" ht="23.4" x14ac:dyDescent="0.45">
      <c r="C6" s="192" t="s">
        <v>190</v>
      </c>
      <c r="D6" s="191">
        <f>จำนวนนักเรียนแยกชายหญิง!B6+จำนวนนักเรียนแยกชายหญิง!C6</f>
        <v>29</v>
      </c>
      <c r="E6" s="191">
        <f>จำนวนนักเรียนแยกชายหญิง!D6+จำนวนนักเรียนแยกชายหญิง!E6</f>
        <v>27</v>
      </c>
      <c r="F6" s="191">
        <f>จำนวนนักเรียนแยกชายหญิง!F6+จำนวนนักเรียนแยกชายหญิง!G6</f>
        <v>29</v>
      </c>
      <c r="G6" s="191">
        <f>SUM(D6:F6)</f>
        <v>85</v>
      </c>
    </row>
    <row r="7" spans="3:7" ht="23.4" x14ac:dyDescent="0.45">
      <c r="C7" s="192" t="s">
        <v>191</v>
      </c>
      <c r="D7" s="191">
        <f>จำนวนนักเรียนแยกชายหญิง!B7+จำนวนนักเรียนแยกชายหญิง!C7</f>
        <v>25</v>
      </c>
      <c r="E7" s="191">
        <f>จำนวนนักเรียนแยกชายหญิง!D7+จำนวนนักเรียนแยกชายหญิง!E7</f>
        <v>27</v>
      </c>
      <c r="F7" s="191">
        <f>'ม2-3'!O36</f>
        <v>25</v>
      </c>
      <c r="G7" s="191">
        <f t="shared" ref="G7:G11" si="0">D7+E7+F7</f>
        <v>77</v>
      </c>
    </row>
    <row r="8" spans="3:7" ht="23.4" x14ac:dyDescent="0.45">
      <c r="C8" s="192" t="s">
        <v>192</v>
      </c>
      <c r="D8" s="191">
        <f>จำนวนนักเรียนแยกชายหญิง!B8+จำนวนนักเรียนแยกชายหญิง!C8</f>
        <v>29</v>
      </c>
      <c r="E8" s="191">
        <f>จำนวนนักเรียนแยกชายหญิง!D8+จำนวนนักเรียนแยกชายหญิง!E8</f>
        <v>31</v>
      </c>
      <c r="F8" s="191">
        <f>จำนวนนักเรียนแยกชายหญิง!F8+จำนวนนักเรียนแยกชายหญิง!G8</f>
        <v>23</v>
      </c>
      <c r="G8" s="191">
        <f t="shared" si="0"/>
        <v>83</v>
      </c>
    </row>
    <row r="9" spans="3:7" ht="23.4" x14ac:dyDescent="0.45">
      <c r="C9" s="192" t="s">
        <v>193</v>
      </c>
      <c r="D9" s="191">
        <f>จำนวนนักเรียนแยกชายหญิง!B13+จำนวนนักเรียนแยกชายหญิง!C13</f>
        <v>32</v>
      </c>
      <c r="E9" s="191">
        <f>จำนวนนักเรียนแยกชายหญิง!D13+จำนวนนักเรียนแยกชายหญิง!E13</f>
        <v>33</v>
      </c>
      <c r="F9" s="191"/>
      <c r="G9" s="191">
        <f>SUM(D9:F9)</f>
        <v>65</v>
      </c>
    </row>
    <row r="10" spans="3:7" ht="23.4" x14ac:dyDescent="0.45">
      <c r="C10" s="192" t="s">
        <v>194</v>
      </c>
      <c r="D10" s="191">
        <f>จำนวนนักเรียนแยกชายหญิง!B14+จำนวนนักเรียนแยกชายหญิง!C14</f>
        <v>33</v>
      </c>
      <c r="E10" s="191">
        <f>จำนวนนักเรียนแยกชายหญิง!D14+จำนวนนักเรียนแยกชายหญิง!E14</f>
        <v>35</v>
      </c>
      <c r="F10" s="191"/>
      <c r="G10" s="191">
        <f t="shared" si="0"/>
        <v>68</v>
      </c>
    </row>
    <row r="11" spans="3:7" ht="23.4" x14ac:dyDescent="0.45">
      <c r="C11" s="192" t="s">
        <v>195</v>
      </c>
      <c r="D11" s="191">
        <f>จำนวนนักเรียนแยกชายหญิง!B15+จำนวนนักเรียนแยกชายหญิง!C15</f>
        <v>26</v>
      </c>
      <c r="E11" s="191">
        <f>จำนวนนักเรียนแยกชายหญิง!D15+จำนวนนักเรียนแยกชายหญิง!E15</f>
        <v>23</v>
      </c>
      <c r="F11" s="191"/>
      <c r="G11" s="191">
        <f t="shared" si="0"/>
        <v>49</v>
      </c>
    </row>
    <row r="12" spans="3:7" ht="21" customHeight="1" x14ac:dyDescent="0.25">
      <c r="C12" s="1182" t="s">
        <v>199</v>
      </c>
      <c r="D12" s="1183"/>
      <c r="E12" s="1183"/>
      <c r="F12" s="1184"/>
      <c r="G12" s="625">
        <f>SUM(G6:G11)</f>
        <v>427</v>
      </c>
    </row>
    <row r="14" spans="3:7" ht="15.6" x14ac:dyDescent="0.3">
      <c r="E14" s="193"/>
      <c r="F14" s="193" t="s">
        <v>200</v>
      </c>
      <c r="G14" s="193">
        <f>จำนวนนักเรียนแยกชายหญิง!I20</f>
        <v>243567</v>
      </c>
    </row>
  </sheetData>
  <mergeCells count="2">
    <mergeCell ref="C12:F12"/>
    <mergeCell ref="C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O14"/>
  <sheetViews>
    <sheetView tabSelected="1" zoomScale="90" zoomScaleNormal="90" workbookViewId="0">
      <selection activeCell="O12" sqref="O12"/>
    </sheetView>
  </sheetViews>
  <sheetFormatPr defaultRowHeight="13.2" x14ac:dyDescent="0.25"/>
  <cols>
    <col min="1" max="1" width="5.33203125" customWidth="1"/>
    <col min="2" max="2" width="9.33203125" customWidth="1"/>
    <col min="5" max="5" width="10.33203125" bestFit="1" customWidth="1"/>
    <col min="7" max="7" width="5" customWidth="1"/>
    <col min="11" max="11" width="11.109375" customWidth="1"/>
    <col min="12" max="12" width="11.6640625" bestFit="1" customWidth="1"/>
    <col min="13" max="13" width="8.33203125" customWidth="1"/>
    <col min="14" max="14" width="6.44140625" customWidth="1"/>
    <col min="15" max="15" width="10.33203125" customWidth="1"/>
  </cols>
  <sheetData>
    <row r="2" spans="2:15" ht="21" x14ac:dyDescent="0.4">
      <c r="D2" s="1135" t="s">
        <v>1989</v>
      </c>
      <c r="J2" s="1135" t="s">
        <v>1990</v>
      </c>
    </row>
    <row r="3" spans="2:15" ht="23.4" x14ac:dyDescent="0.45">
      <c r="B3" s="1185" t="str">
        <f>จำนวนนักเรียนแยกชายหญิง!A3</f>
        <v>จำนวนนักเรียน ปีการศึกษา 2566</v>
      </c>
      <c r="C3" s="1185"/>
      <c r="D3" s="1185"/>
      <c r="E3" s="1185"/>
      <c r="F3" s="1185"/>
      <c r="H3" s="1185" t="s">
        <v>1529</v>
      </c>
      <c r="I3" s="1185"/>
      <c r="J3" s="1185"/>
      <c r="K3" s="1185"/>
      <c r="L3" s="1185"/>
      <c r="M3" s="1132"/>
    </row>
    <row r="4" spans="2:15" ht="23.4" x14ac:dyDescent="0.45">
      <c r="H4" s="1131"/>
      <c r="I4" s="1131"/>
      <c r="J4" s="1131"/>
      <c r="K4" s="1131"/>
      <c r="L4" s="1131"/>
      <c r="M4" s="1132"/>
    </row>
    <row r="5" spans="2:15" ht="23.4" x14ac:dyDescent="0.45">
      <c r="B5" s="191"/>
      <c r="C5" s="192" t="s">
        <v>196</v>
      </c>
      <c r="D5" s="192" t="s">
        <v>197</v>
      </c>
      <c r="E5" s="192" t="s">
        <v>198</v>
      </c>
      <c r="F5" s="192" t="s">
        <v>4</v>
      </c>
      <c r="H5" s="625"/>
      <c r="I5" s="625" t="s">
        <v>196</v>
      </c>
      <c r="J5" s="625" t="s">
        <v>197</v>
      </c>
      <c r="K5" s="625" t="s">
        <v>198</v>
      </c>
      <c r="L5" s="625" t="s">
        <v>4</v>
      </c>
      <c r="M5" s="1132"/>
    </row>
    <row r="6" spans="2:15" ht="23.4" x14ac:dyDescent="0.45">
      <c r="B6" s="192" t="s">
        <v>190</v>
      </c>
      <c r="C6" s="191">
        <f>จำนวนนักเรียนแยกชายหญิง!B6+จำนวนนักเรียนแยกชายหญิง!C6</f>
        <v>29</v>
      </c>
      <c r="D6" s="191">
        <f>จำนวนนักเรียนแยกชายหญิง!D6+จำนวนนักเรียนแยกชายหญิง!E6</f>
        <v>27</v>
      </c>
      <c r="E6" s="191">
        <f>จำนวนนักเรียนแยกชายหญิง!F6+จำนวนนักเรียนแยกชายหญิง!G6</f>
        <v>29</v>
      </c>
      <c r="F6" s="191">
        <f>SUM(C6:E6)</f>
        <v>85</v>
      </c>
      <c r="H6" s="625" t="s">
        <v>190</v>
      </c>
      <c r="I6" s="1133">
        <v>29</v>
      </c>
      <c r="J6" s="1133">
        <v>27</v>
      </c>
      <c r="K6" s="1133">
        <v>29</v>
      </c>
      <c r="L6" s="1133">
        <f>SUM(I6:K6)</f>
        <v>85</v>
      </c>
      <c r="M6" s="105"/>
      <c r="N6" s="105"/>
    </row>
    <row r="7" spans="2:15" ht="23.4" x14ac:dyDescent="0.45">
      <c r="B7" s="192" t="s">
        <v>191</v>
      </c>
      <c r="C7" s="191">
        <f>จำนวนนักเรียนแยกชายหญิง!B7+จำนวนนักเรียนแยกชายหญิง!C7</f>
        <v>25</v>
      </c>
      <c r="D7" s="191">
        <f>จำนวนนักเรียนแยกชายหญิง!D7+จำนวนนักเรียนแยกชายหญิง!E7</f>
        <v>27</v>
      </c>
      <c r="E7" s="191">
        <f>'ม2-3'!O36</f>
        <v>25</v>
      </c>
      <c r="F7" s="191">
        <f t="shared" ref="F7:F11" si="0">C7+D7+E7</f>
        <v>77</v>
      </c>
      <c r="H7" s="625" t="s">
        <v>191</v>
      </c>
      <c r="I7" s="1133">
        <v>25</v>
      </c>
      <c r="J7" s="1136">
        <v>28</v>
      </c>
      <c r="K7" s="1133">
        <v>25</v>
      </c>
      <c r="L7" s="1136">
        <v>78</v>
      </c>
      <c r="M7" s="105" t="s">
        <v>2028</v>
      </c>
    </row>
    <row r="8" spans="2:15" ht="23.4" x14ac:dyDescent="0.45">
      <c r="B8" s="192" t="s">
        <v>192</v>
      </c>
      <c r="C8" s="191">
        <f>จำนวนนักเรียนแยกชายหญิง!B8+จำนวนนักเรียนแยกชายหญิง!C8</f>
        <v>29</v>
      </c>
      <c r="D8" s="191">
        <f>จำนวนนักเรียนแยกชายหญิง!D8+จำนวนนักเรียนแยกชายหญิง!E8</f>
        <v>31</v>
      </c>
      <c r="E8" s="191">
        <f>จำนวนนักเรียนแยกชายหญิง!F8+จำนวนนักเรียนแยกชายหญิง!G8</f>
        <v>23</v>
      </c>
      <c r="F8" s="191">
        <f t="shared" si="0"/>
        <v>83</v>
      </c>
      <c r="H8" s="625" t="s">
        <v>192</v>
      </c>
      <c r="I8" s="1133">
        <v>29</v>
      </c>
      <c r="J8" s="1133">
        <v>31</v>
      </c>
      <c r="K8" s="1133">
        <v>23</v>
      </c>
      <c r="L8" s="1133">
        <f>SUM(I8:K8)</f>
        <v>83</v>
      </c>
      <c r="M8" s="105"/>
    </row>
    <row r="9" spans="2:15" ht="23.4" x14ac:dyDescent="0.45">
      <c r="B9" s="192" t="s">
        <v>193</v>
      </c>
      <c r="C9" s="191">
        <f>จำนวนนักเรียนแยกชายหญิง!B13+จำนวนนักเรียนแยกชายหญิง!C13</f>
        <v>32</v>
      </c>
      <c r="D9" s="191">
        <f>จำนวนนักเรียนแยกชายหญิง!D13+จำนวนนักเรียนแยกชายหญิง!E13</f>
        <v>33</v>
      </c>
      <c r="E9" s="191"/>
      <c r="F9" s="191">
        <f>SUM(C9:E9)</f>
        <v>65</v>
      </c>
      <c r="H9" s="625" t="s">
        <v>193</v>
      </c>
      <c r="I9" s="1136">
        <v>33</v>
      </c>
      <c r="J9" s="1133">
        <v>33</v>
      </c>
      <c r="K9" s="1133"/>
      <c r="L9" s="1136">
        <v>66</v>
      </c>
      <c r="M9" s="1138" t="s">
        <v>2029</v>
      </c>
      <c r="N9" s="1139"/>
      <c r="O9" s="1139"/>
    </row>
    <row r="10" spans="2:15" ht="23.4" x14ac:dyDescent="0.45">
      <c r="B10" s="192" t="s">
        <v>194</v>
      </c>
      <c r="C10" s="191">
        <f>จำนวนนักเรียนแยกชายหญิง!B14+จำนวนนักเรียนแยกชายหญิง!C14</f>
        <v>33</v>
      </c>
      <c r="D10" s="191">
        <f>จำนวนนักเรียนแยกชายหญิง!D14+จำนวนนักเรียนแยกชายหญิง!E14</f>
        <v>35</v>
      </c>
      <c r="E10" s="191"/>
      <c r="F10" s="191">
        <f t="shared" si="0"/>
        <v>68</v>
      </c>
      <c r="H10" s="625" t="s">
        <v>194</v>
      </c>
      <c r="I10" s="1133">
        <v>33</v>
      </c>
      <c r="J10" s="1133">
        <v>35</v>
      </c>
      <c r="K10" s="1133"/>
      <c r="L10" s="1133">
        <v>68</v>
      </c>
      <c r="M10" s="1132"/>
    </row>
    <row r="11" spans="2:15" ht="23.4" x14ac:dyDescent="0.45">
      <c r="B11" s="192" t="s">
        <v>195</v>
      </c>
      <c r="C11" s="191">
        <f>จำนวนนักเรียนแยกชายหญิง!B15+จำนวนนักเรียนแยกชายหญิง!C15</f>
        <v>26</v>
      </c>
      <c r="D11" s="191">
        <f>จำนวนนักเรียนแยกชายหญิง!D15+จำนวนนักเรียนแยกชายหญิง!E15</f>
        <v>23</v>
      </c>
      <c r="E11" s="191"/>
      <c r="F11" s="191">
        <f t="shared" si="0"/>
        <v>49</v>
      </c>
      <c r="H11" s="625" t="s">
        <v>195</v>
      </c>
      <c r="I11" s="1133">
        <v>26</v>
      </c>
      <c r="J11" s="1133">
        <v>23</v>
      </c>
      <c r="K11" s="1133"/>
      <c r="L11" s="1133">
        <f t="shared" ref="L11" si="1">SUM(I11:K11)</f>
        <v>49</v>
      </c>
      <c r="M11" s="105"/>
    </row>
    <row r="12" spans="2:15" ht="21" customHeight="1" x14ac:dyDescent="0.4">
      <c r="B12" s="1182" t="s">
        <v>199</v>
      </c>
      <c r="C12" s="1183"/>
      <c r="D12" s="1183"/>
      <c r="E12" s="1184"/>
      <c r="F12" s="625">
        <f>SUM(F6:F11)</f>
        <v>427</v>
      </c>
      <c r="H12" s="1182" t="s">
        <v>199</v>
      </c>
      <c r="I12" s="1183"/>
      <c r="J12" s="1183"/>
      <c r="K12" s="1184"/>
      <c r="L12" s="1133">
        <f>SUM(L6:L11)</f>
        <v>429</v>
      </c>
      <c r="M12" s="1132"/>
    </row>
    <row r="13" spans="2:15" ht="23.4" x14ac:dyDescent="0.45">
      <c r="H13" s="1131"/>
      <c r="I13" s="1131"/>
      <c r="J13" s="1131"/>
      <c r="K13" s="1131"/>
      <c r="L13" s="1131"/>
      <c r="M13" s="1132"/>
    </row>
    <row r="14" spans="2:15" ht="23.4" x14ac:dyDescent="0.45">
      <c r="D14" s="193"/>
      <c r="E14" s="193" t="s">
        <v>200</v>
      </c>
      <c r="F14" s="193">
        <f>จำนวนนักเรียนแยกชายหญิง!I20</f>
        <v>243567</v>
      </c>
      <c r="H14" s="1131"/>
      <c r="I14" s="1131"/>
      <c r="J14" s="1131"/>
      <c r="K14" s="1134" t="s">
        <v>200</v>
      </c>
      <c r="L14" s="1137">
        <v>243567</v>
      </c>
      <c r="M14" s="1132"/>
    </row>
  </sheetData>
  <mergeCells count="4">
    <mergeCell ref="B3:F3"/>
    <mergeCell ref="B12:E12"/>
    <mergeCell ref="H3:L3"/>
    <mergeCell ref="H12:K1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Z55"/>
  <sheetViews>
    <sheetView topLeftCell="I40" workbookViewId="0">
      <selection activeCell="R62" sqref="R62"/>
    </sheetView>
  </sheetViews>
  <sheetFormatPr defaultColWidth="9.33203125" defaultRowHeight="21" x14ac:dyDescent="0.4"/>
  <cols>
    <col min="1" max="1" width="6.44140625" style="190" customWidth="1"/>
    <col min="2" max="2" width="11" style="190" customWidth="1"/>
    <col min="3" max="3" width="21.6640625" style="190" customWidth="1"/>
    <col min="4" max="5" width="9.33203125" style="190"/>
    <col min="6" max="6" width="11.6640625" style="190" customWidth="1"/>
    <col min="7" max="7" width="23.33203125" style="190" customWidth="1"/>
    <col min="8" max="10" width="9.33203125" style="190"/>
    <col min="11" max="11" width="11.6640625" style="190" customWidth="1"/>
    <col min="12" max="12" width="16.33203125" style="190" customWidth="1"/>
    <col min="13" max="14" width="9.33203125" style="190"/>
    <col min="15" max="15" width="11.6640625" style="190" customWidth="1"/>
    <col min="16" max="16" width="13.33203125" style="190" customWidth="1"/>
    <col min="17" max="17" width="14.33203125" style="190" customWidth="1"/>
    <col min="18" max="16384" width="9.33203125" style="190"/>
  </cols>
  <sheetData>
    <row r="2" spans="1:18" x14ac:dyDescent="0.4">
      <c r="A2" s="1181" t="s">
        <v>1109</v>
      </c>
      <c r="B2" s="1181"/>
      <c r="C2" s="1181"/>
      <c r="D2" s="1181"/>
      <c r="E2" s="1181"/>
      <c r="F2" s="1181"/>
      <c r="G2" s="1181"/>
      <c r="H2" s="553"/>
      <c r="J2" s="1181" t="s">
        <v>1111</v>
      </c>
      <c r="K2" s="1181"/>
      <c r="L2" s="1181"/>
      <c r="M2" s="1181"/>
      <c r="N2" s="1181"/>
      <c r="O2" s="1181"/>
      <c r="P2" s="1181"/>
      <c r="Q2" s="553"/>
    </row>
    <row r="3" spans="1:18" x14ac:dyDescent="0.4">
      <c r="A3" s="204" t="s">
        <v>204</v>
      </c>
      <c r="B3" s="204" t="s">
        <v>1</v>
      </c>
      <c r="C3" s="204" t="s">
        <v>1077</v>
      </c>
      <c r="D3" s="1177" t="s">
        <v>1078</v>
      </c>
      <c r="E3" s="1180"/>
      <c r="F3" s="1178"/>
      <c r="G3" s="204" t="s">
        <v>1112</v>
      </c>
      <c r="H3" s="204" t="s">
        <v>1114</v>
      </c>
      <c r="J3" s="204" t="s">
        <v>204</v>
      </c>
      <c r="K3" s="204" t="s">
        <v>1</v>
      </c>
      <c r="L3" s="204" t="s">
        <v>1077</v>
      </c>
      <c r="M3" s="1177" t="s">
        <v>1078</v>
      </c>
      <c r="N3" s="1180"/>
      <c r="O3" s="1178"/>
      <c r="P3" s="204" t="s">
        <v>1112</v>
      </c>
      <c r="Q3" s="204" t="s">
        <v>1114</v>
      </c>
    </row>
    <row r="4" spans="1:18" ht="20.25" customHeight="1" x14ac:dyDescent="0.4">
      <c r="A4" s="244">
        <v>1</v>
      </c>
      <c r="B4" s="537" t="s">
        <v>1105</v>
      </c>
      <c r="C4" s="549" t="s">
        <v>1106</v>
      </c>
      <c r="D4" s="567" t="s">
        <v>168</v>
      </c>
      <c r="E4" s="568" t="s">
        <v>1107</v>
      </c>
      <c r="F4" s="569" t="s">
        <v>1108</v>
      </c>
      <c r="G4" s="559">
        <v>243019</v>
      </c>
      <c r="H4" s="244" t="s">
        <v>508</v>
      </c>
      <c r="J4" s="244">
        <v>1</v>
      </c>
      <c r="K4" s="654" t="s">
        <v>1441</v>
      </c>
      <c r="L4" s="655" t="s">
        <v>1442</v>
      </c>
      <c r="M4" s="507" t="s">
        <v>108</v>
      </c>
      <c r="N4" s="656" t="s">
        <v>1443</v>
      </c>
      <c r="O4" s="657" t="s">
        <v>1260</v>
      </c>
      <c r="P4" s="559">
        <v>23880</v>
      </c>
      <c r="Q4" s="244" t="s">
        <v>478</v>
      </c>
    </row>
    <row r="5" spans="1:18" ht="20.25" customHeight="1" x14ac:dyDescent="0.4">
      <c r="A5" s="244">
        <v>2</v>
      </c>
      <c r="B5" s="626" t="s">
        <v>1436</v>
      </c>
      <c r="C5" s="627" t="s">
        <v>1437</v>
      </c>
      <c r="D5" s="628" t="s">
        <v>113</v>
      </c>
      <c r="E5" s="629" t="s">
        <v>1438</v>
      </c>
      <c r="F5" s="630" t="s">
        <v>167</v>
      </c>
      <c r="G5" s="559">
        <v>243020</v>
      </c>
      <c r="H5" s="244" t="s">
        <v>500</v>
      </c>
      <c r="J5" s="244">
        <v>2</v>
      </c>
      <c r="K5" s="537" t="s">
        <v>1456</v>
      </c>
      <c r="L5" s="548">
        <v>1869900676905</v>
      </c>
      <c r="M5" s="567" t="s">
        <v>113</v>
      </c>
      <c r="N5" s="568" t="s">
        <v>1457</v>
      </c>
      <c r="O5" s="569" t="s">
        <v>1458</v>
      </c>
      <c r="P5" s="559">
        <v>23913</v>
      </c>
      <c r="Q5" s="244" t="s">
        <v>1054</v>
      </c>
    </row>
    <row r="6" spans="1:18" ht="20.25" customHeight="1" x14ac:dyDescent="0.4">
      <c r="A6" s="244"/>
      <c r="B6" s="537"/>
      <c r="C6" s="537"/>
      <c r="D6" s="545"/>
      <c r="E6" s="550"/>
      <c r="F6" s="550"/>
      <c r="G6" s="559"/>
      <c r="H6" s="244"/>
      <c r="J6" s="244">
        <v>3</v>
      </c>
      <c r="K6" s="658" t="s">
        <v>1461</v>
      </c>
      <c r="L6" s="659">
        <v>1869900619880</v>
      </c>
      <c r="M6" s="507" t="s">
        <v>16</v>
      </c>
      <c r="N6" s="329" t="s">
        <v>1459</v>
      </c>
      <c r="O6" s="329" t="s">
        <v>1460</v>
      </c>
      <c r="P6" s="559">
        <v>23923</v>
      </c>
      <c r="Q6" s="244" t="s">
        <v>491</v>
      </c>
    </row>
    <row r="7" spans="1:18" ht="20.25" customHeight="1" x14ac:dyDescent="0.4">
      <c r="A7" s="244"/>
      <c r="B7" s="537"/>
      <c r="C7" s="537"/>
      <c r="D7" s="545"/>
      <c r="E7" s="550"/>
      <c r="F7" s="550"/>
      <c r="G7" s="559"/>
      <c r="H7" s="244"/>
      <c r="J7" s="244">
        <v>4</v>
      </c>
      <c r="K7" s="536" t="s">
        <v>1464</v>
      </c>
      <c r="L7" s="660" t="s">
        <v>1467</v>
      </c>
      <c r="M7" s="661" t="s">
        <v>113</v>
      </c>
      <c r="N7" s="662" t="s">
        <v>1465</v>
      </c>
      <c r="O7" s="663" t="s">
        <v>1466</v>
      </c>
      <c r="P7" s="559">
        <v>23929</v>
      </c>
      <c r="Q7" s="244" t="s">
        <v>1050</v>
      </c>
    </row>
    <row r="8" spans="1:18" ht="20.25" customHeight="1" x14ac:dyDescent="0.4">
      <c r="A8" s="244"/>
      <c r="B8" s="537"/>
      <c r="C8" s="537"/>
      <c r="D8" s="545"/>
      <c r="E8" s="550"/>
      <c r="F8" s="550"/>
      <c r="G8" s="559"/>
      <c r="H8" s="244"/>
      <c r="J8" s="244">
        <v>5</v>
      </c>
      <c r="K8" s="537" t="s">
        <v>1473</v>
      </c>
      <c r="L8" s="548" t="s">
        <v>1472</v>
      </c>
      <c r="M8" s="567" t="s">
        <v>113</v>
      </c>
      <c r="N8" s="568" t="s">
        <v>1474</v>
      </c>
      <c r="O8" s="569" t="s">
        <v>123</v>
      </c>
      <c r="P8" s="559">
        <v>23962</v>
      </c>
      <c r="Q8" s="244" t="s">
        <v>1050</v>
      </c>
    </row>
    <row r="9" spans="1:18" ht="20.25" customHeight="1" x14ac:dyDescent="0.4">
      <c r="A9" s="560"/>
      <c r="B9" s="322"/>
      <c r="C9" s="322"/>
      <c r="D9" s="64"/>
      <c r="E9" s="18"/>
      <c r="F9" s="18"/>
      <c r="G9" s="677"/>
      <c r="H9" s="560"/>
      <c r="J9" s="244">
        <v>6</v>
      </c>
      <c r="K9" s="537" t="s">
        <v>1478</v>
      </c>
      <c r="L9" s="548">
        <v>1129901967365</v>
      </c>
      <c r="M9" s="567" t="s">
        <v>16</v>
      </c>
      <c r="N9" s="568" t="s">
        <v>1479</v>
      </c>
      <c r="O9" s="569" t="s">
        <v>1480</v>
      </c>
      <c r="P9" s="559">
        <v>24041</v>
      </c>
      <c r="Q9" s="244" t="s">
        <v>491</v>
      </c>
    </row>
    <row r="10" spans="1:18" ht="20.25" customHeight="1" x14ac:dyDescent="0.4">
      <c r="A10" s="560"/>
      <c r="B10" s="321"/>
      <c r="C10" s="322"/>
      <c r="D10" s="561"/>
      <c r="E10" s="561"/>
      <c r="F10" s="561"/>
      <c r="G10" s="560"/>
      <c r="H10" s="560"/>
      <c r="J10" s="244">
        <v>7</v>
      </c>
      <c r="K10" s="536" t="s">
        <v>1483</v>
      </c>
      <c r="L10" s="537" t="s">
        <v>1482</v>
      </c>
      <c r="M10" s="661" t="s">
        <v>108</v>
      </c>
      <c r="N10" s="772" t="s">
        <v>83</v>
      </c>
      <c r="O10" s="773" t="s">
        <v>1481</v>
      </c>
      <c r="P10" s="559">
        <v>24041</v>
      </c>
      <c r="Q10" s="244" t="s">
        <v>480</v>
      </c>
    </row>
    <row r="11" spans="1:18" ht="20.25" customHeight="1" x14ac:dyDescent="0.4">
      <c r="A11" s="560"/>
      <c r="B11" s="321"/>
      <c r="C11" s="322"/>
      <c r="D11" s="561"/>
      <c r="E11" s="561"/>
      <c r="F11" s="561"/>
      <c r="G11" s="560"/>
      <c r="H11" s="560"/>
      <c r="J11" s="796"/>
      <c r="K11" s="797"/>
      <c r="L11" s="627"/>
      <c r="M11" s="798"/>
      <c r="N11" s="798"/>
      <c r="O11" s="798"/>
      <c r="P11" s="799"/>
      <c r="Q11" s="560"/>
    </row>
    <row r="12" spans="1:18" ht="20.25" customHeight="1" x14ac:dyDescent="0.4">
      <c r="A12" s="1181" t="s">
        <v>1110</v>
      </c>
      <c r="B12" s="1181"/>
      <c r="C12" s="1181"/>
      <c r="D12" s="1181"/>
      <c r="E12" s="1181"/>
      <c r="F12" s="1181"/>
      <c r="G12" s="1181"/>
      <c r="H12" s="553"/>
      <c r="J12" s="1181" t="s">
        <v>1440</v>
      </c>
      <c r="K12" s="1181"/>
      <c r="L12" s="1181"/>
      <c r="M12" s="1181"/>
      <c r="N12" s="1181"/>
      <c r="O12" s="1181"/>
      <c r="P12" s="1181"/>
      <c r="Q12" s="553"/>
    </row>
    <row r="13" spans="1:18" ht="20.25" customHeight="1" x14ac:dyDescent="0.4">
      <c r="A13" s="204" t="s">
        <v>204</v>
      </c>
      <c r="B13" s="204" t="s">
        <v>1</v>
      </c>
      <c r="C13" s="204" t="s">
        <v>1077</v>
      </c>
      <c r="D13" s="1177" t="s">
        <v>1078</v>
      </c>
      <c r="E13" s="1180"/>
      <c r="F13" s="1178"/>
      <c r="G13" s="204" t="s">
        <v>1112</v>
      </c>
      <c r="H13" s="204" t="s">
        <v>1114</v>
      </c>
      <c r="J13" s="204" t="s">
        <v>204</v>
      </c>
      <c r="K13" s="204" t="s">
        <v>1</v>
      </c>
      <c r="L13" s="204" t="s">
        <v>1077</v>
      </c>
      <c r="M13" s="1177" t="s">
        <v>1078</v>
      </c>
      <c r="N13" s="1180"/>
      <c r="O13" s="1178"/>
      <c r="P13" s="204" t="s">
        <v>1113</v>
      </c>
      <c r="Q13" s="204" t="s">
        <v>1114</v>
      </c>
    </row>
    <row r="14" spans="1:18" ht="20.25" customHeight="1" x14ac:dyDescent="0.4">
      <c r="A14" s="244"/>
      <c r="B14" s="537" t="s">
        <v>484</v>
      </c>
      <c r="C14" s="549" t="s">
        <v>494</v>
      </c>
      <c r="D14" s="567" t="s">
        <v>1418</v>
      </c>
      <c r="E14" s="568"/>
      <c r="F14" s="569"/>
      <c r="G14" s="559">
        <v>23871</v>
      </c>
      <c r="H14" s="244" t="s">
        <v>528</v>
      </c>
      <c r="J14" s="244">
        <v>1</v>
      </c>
      <c r="K14" s="536" t="s">
        <v>797</v>
      </c>
      <c r="L14" s="537" t="s">
        <v>923</v>
      </c>
      <c r="M14" s="774" t="s">
        <v>108</v>
      </c>
      <c r="N14" s="662" t="s">
        <v>922</v>
      </c>
      <c r="O14" s="663" t="s">
        <v>7</v>
      </c>
      <c r="P14" s="652">
        <v>23879</v>
      </c>
      <c r="Q14" s="653" t="s">
        <v>478</v>
      </c>
      <c r="R14" s="190" t="s">
        <v>1439</v>
      </c>
    </row>
    <row r="15" spans="1:18" ht="20.25" customHeight="1" x14ac:dyDescent="0.4">
      <c r="A15" s="244"/>
      <c r="B15" s="532"/>
      <c r="C15" s="533"/>
      <c r="D15" s="570"/>
      <c r="E15" s="571"/>
      <c r="F15" s="572"/>
      <c r="G15" s="244"/>
      <c r="H15" s="244"/>
      <c r="J15" s="244">
        <v>2</v>
      </c>
      <c r="K15" s="536" t="s">
        <v>816</v>
      </c>
      <c r="L15" s="537" t="s">
        <v>944</v>
      </c>
      <c r="M15" s="774" t="s">
        <v>113</v>
      </c>
      <c r="N15" s="662" t="s">
        <v>605</v>
      </c>
      <c r="O15" s="663" t="s">
        <v>39</v>
      </c>
      <c r="P15" s="652">
        <v>23886</v>
      </c>
      <c r="Q15" s="653" t="s">
        <v>478</v>
      </c>
    </row>
    <row r="16" spans="1:18" ht="20.25" customHeight="1" x14ac:dyDescent="0.4">
      <c r="A16" s="560"/>
      <c r="B16" s="321"/>
      <c r="C16" s="103"/>
      <c r="D16" s="64"/>
      <c r="E16" s="478"/>
      <c r="F16" s="64"/>
      <c r="G16" s="560"/>
      <c r="H16" s="560"/>
      <c r="J16" s="244">
        <v>3</v>
      </c>
      <c r="K16" s="653" t="s">
        <v>952</v>
      </c>
      <c r="L16" s="653" t="s">
        <v>951</v>
      </c>
      <c r="M16" s="775" t="s">
        <v>168</v>
      </c>
      <c r="N16" s="776" t="s">
        <v>953</v>
      </c>
      <c r="O16" s="777" t="s">
        <v>954</v>
      </c>
      <c r="P16" s="652">
        <v>23886</v>
      </c>
      <c r="Q16" s="653" t="s">
        <v>503</v>
      </c>
    </row>
    <row r="17" spans="1:18" ht="20.25" customHeight="1" x14ac:dyDescent="0.4">
      <c r="A17" s="560"/>
      <c r="B17" s="562"/>
      <c r="C17" s="322"/>
      <c r="D17" s="471"/>
      <c r="E17" s="326"/>
      <c r="F17" s="326"/>
      <c r="G17" s="560"/>
      <c r="H17" s="560"/>
      <c r="J17" s="244">
        <v>4</v>
      </c>
      <c r="K17" s="653">
        <v>8402</v>
      </c>
      <c r="L17" s="676">
        <v>1849901811474</v>
      </c>
      <c r="M17" s="778" t="s">
        <v>16</v>
      </c>
      <c r="N17" s="779" t="s">
        <v>1204</v>
      </c>
      <c r="O17" s="780" t="s">
        <v>1205</v>
      </c>
      <c r="P17" s="652">
        <v>23955</v>
      </c>
      <c r="Q17" s="653" t="s">
        <v>1025</v>
      </c>
    </row>
    <row r="18" spans="1:18" ht="20.25" customHeight="1" x14ac:dyDescent="0.4">
      <c r="A18" s="560"/>
      <c r="B18" s="321"/>
      <c r="C18" s="103"/>
      <c r="D18" s="64"/>
      <c r="E18" s="478"/>
      <c r="F18" s="64"/>
      <c r="G18" s="560"/>
      <c r="H18" s="560"/>
      <c r="J18" s="244">
        <v>5</v>
      </c>
      <c r="K18" s="536" t="s">
        <v>993</v>
      </c>
      <c r="L18" s="544">
        <v>1869900621655</v>
      </c>
      <c r="M18" s="567" t="s">
        <v>168</v>
      </c>
      <c r="N18" s="781" t="s">
        <v>994</v>
      </c>
      <c r="O18" s="782" t="s">
        <v>995</v>
      </c>
      <c r="P18" s="652">
        <v>24027</v>
      </c>
      <c r="Q18" s="653" t="s">
        <v>503</v>
      </c>
    </row>
    <row r="19" spans="1:18" ht="20.25" customHeight="1" x14ac:dyDescent="0.4">
      <c r="A19" s="560"/>
      <c r="B19" s="324"/>
      <c r="C19" s="103"/>
      <c r="D19" s="64"/>
      <c r="E19" s="478"/>
      <c r="F19" s="64"/>
      <c r="G19" s="560"/>
      <c r="H19" s="560"/>
      <c r="J19" s="244">
        <v>6</v>
      </c>
      <c r="K19" s="653" t="s">
        <v>1414</v>
      </c>
      <c r="L19" s="653" t="s">
        <v>1415</v>
      </c>
      <c r="M19" s="775" t="s">
        <v>168</v>
      </c>
      <c r="N19" s="776" t="s">
        <v>1416</v>
      </c>
      <c r="O19" s="777" t="s">
        <v>1417</v>
      </c>
      <c r="P19" s="652">
        <v>24056</v>
      </c>
      <c r="Q19" s="653" t="s">
        <v>1025</v>
      </c>
      <c r="R19" s="190" t="s">
        <v>1507</v>
      </c>
    </row>
    <row r="20" spans="1:18" ht="20.25" customHeight="1" x14ac:dyDescent="0.4">
      <c r="A20" s="560"/>
      <c r="B20" s="324"/>
      <c r="C20" s="103"/>
      <c r="D20" s="64"/>
      <c r="E20" s="478"/>
      <c r="F20" s="64"/>
      <c r="G20" s="560"/>
      <c r="H20" s="560"/>
      <c r="J20" s="244">
        <v>7</v>
      </c>
      <c r="K20" s="653" t="s">
        <v>837</v>
      </c>
      <c r="L20" s="653" t="s">
        <v>918</v>
      </c>
      <c r="M20" s="775" t="s">
        <v>113</v>
      </c>
      <c r="N20" s="776" t="s">
        <v>917</v>
      </c>
      <c r="O20" s="777" t="s">
        <v>636</v>
      </c>
      <c r="P20" s="652">
        <v>24082</v>
      </c>
      <c r="Q20" s="653" t="s">
        <v>1463</v>
      </c>
      <c r="R20" s="190" t="s">
        <v>1501</v>
      </c>
    </row>
    <row r="21" spans="1:18" ht="20.25" customHeight="1" x14ac:dyDescent="0.4">
      <c r="A21" s="560"/>
      <c r="B21" s="324"/>
      <c r="C21" s="563"/>
      <c r="D21" s="64"/>
      <c r="E21" s="18"/>
      <c r="F21" s="18"/>
      <c r="G21" s="560"/>
      <c r="H21" s="560"/>
      <c r="J21" s="1181" t="s">
        <v>1487</v>
      </c>
      <c r="K21" s="1181"/>
      <c r="L21" s="1181"/>
      <c r="M21" s="1181"/>
      <c r="N21" s="1181"/>
      <c r="O21" s="1181"/>
      <c r="P21" s="1181"/>
      <c r="Q21" s="553"/>
    </row>
    <row r="22" spans="1:18" ht="20.25" customHeight="1" x14ac:dyDescent="0.4">
      <c r="A22" s="560"/>
      <c r="B22" s="324"/>
      <c r="C22" s="563"/>
      <c r="D22" s="564"/>
      <c r="E22" s="565"/>
      <c r="F22" s="564"/>
      <c r="G22" s="560"/>
      <c r="H22" s="560"/>
      <c r="J22" s="204" t="s">
        <v>204</v>
      </c>
      <c r="K22" s="204" t="s">
        <v>1</v>
      </c>
      <c r="L22" s="204" t="s">
        <v>1077</v>
      </c>
      <c r="M22" s="1177" t="s">
        <v>1078</v>
      </c>
      <c r="N22" s="1180"/>
      <c r="O22" s="1178"/>
      <c r="P22" s="204" t="s">
        <v>1112</v>
      </c>
      <c r="Q22" s="204" t="s">
        <v>1114</v>
      </c>
    </row>
    <row r="23" spans="1:18" ht="20.25" customHeight="1" x14ac:dyDescent="0.4">
      <c r="A23" s="560"/>
      <c r="B23" s="322"/>
      <c r="C23" s="322"/>
      <c r="D23" s="182"/>
      <c r="E23" s="182"/>
      <c r="F23" s="182"/>
      <c r="G23" s="560"/>
      <c r="H23" s="560"/>
      <c r="J23" s="244">
        <v>1</v>
      </c>
      <c r="K23" s="654" t="s">
        <v>1486</v>
      </c>
      <c r="L23" s="800">
        <v>1869900714424</v>
      </c>
      <c r="M23" s="507" t="s">
        <v>113</v>
      </c>
      <c r="N23" s="656" t="s">
        <v>1484</v>
      </c>
      <c r="O23" s="657" t="s">
        <v>1485</v>
      </c>
      <c r="P23" s="652">
        <v>24047</v>
      </c>
      <c r="Q23" s="244" t="s">
        <v>528</v>
      </c>
    </row>
    <row r="24" spans="1:18" ht="20.25" customHeight="1" x14ac:dyDescent="0.4">
      <c r="A24" s="560"/>
      <c r="B24" s="322"/>
      <c r="C24" s="322"/>
      <c r="D24" s="182"/>
      <c r="E24" s="182"/>
      <c r="F24" s="182"/>
      <c r="G24" s="560"/>
      <c r="H24" s="566"/>
      <c r="J24" s="244">
        <v>2</v>
      </c>
      <c r="K24" s="537" t="s">
        <v>1491</v>
      </c>
      <c r="L24" s="548" t="s">
        <v>1490</v>
      </c>
      <c r="M24" s="567" t="s">
        <v>168</v>
      </c>
      <c r="N24" s="568" t="s">
        <v>1488</v>
      </c>
      <c r="O24" s="569" t="s">
        <v>1489</v>
      </c>
      <c r="P24" s="652">
        <v>24047</v>
      </c>
      <c r="Q24" s="244" t="s">
        <v>491</v>
      </c>
    </row>
    <row r="25" spans="1:18" ht="20.25" customHeight="1" x14ac:dyDescent="0.4">
      <c r="A25" s="560"/>
      <c r="B25" s="322"/>
      <c r="C25" s="151"/>
      <c r="D25" s="182"/>
      <c r="E25" s="182"/>
      <c r="F25" s="182"/>
      <c r="G25" s="560"/>
      <c r="H25" s="560"/>
      <c r="J25" s="244">
        <v>3</v>
      </c>
      <c r="K25" s="537" t="s">
        <v>1494</v>
      </c>
      <c r="L25" s="666">
        <v>1102003901733</v>
      </c>
      <c r="M25" s="507" t="s">
        <v>108</v>
      </c>
      <c r="N25" s="329" t="s">
        <v>1495</v>
      </c>
      <c r="O25" s="329" t="s">
        <v>1496</v>
      </c>
      <c r="P25" s="652">
        <v>24048</v>
      </c>
      <c r="Q25" s="244" t="s">
        <v>500</v>
      </c>
    </row>
    <row r="26" spans="1:18" ht="20.25" customHeight="1" x14ac:dyDescent="0.4">
      <c r="A26" s="560"/>
      <c r="B26" s="562"/>
      <c r="C26" s="322"/>
      <c r="D26" s="471"/>
      <c r="E26" s="182"/>
      <c r="F26" s="182"/>
      <c r="G26" s="560"/>
      <c r="H26" s="560"/>
      <c r="J26" s="244">
        <v>4</v>
      </c>
      <c r="K26" s="537" t="s">
        <v>1497</v>
      </c>
      <c r="L26" s="660"/>
      <c r="M26" s="661"/>
      <c r="N26" s="662"/>
      <c r="O26" s="663"/>
      <c r="P26" s="559"/>
      <c r="Q26" s="244" t="s">
        <v>1498</v>
      </c>
    </row>
    <row r="27" spans="1:18" ht="20.25" customHeight="1" x14ac:dyDescent="0.4">
      <c r="A27" s="560"/>
      <c r="B27" s="322"/>
      <c r="C27" s="322"/>
      <c r="D27" s="182"/>
      <c r="E27" s="182"/>
      <c r="F27" s="182"/>
      <c r="G27" s="560"/>
      <c r="H27" s="560"/>
      <c r="J27" s="244">
        <v>5</v>
      </c>
      <c r="K27" s="537" t="s">
        <v>1499</v>
      </c>
      <c r="L27" s="548">
        <v>1869900650019</v>
      </c>
      <c r="M27" s="567" t="s">
        <v>168</v>
      </c>
      <c r="N27" s="568" t="s">
        <v>1500</v>
      </c>
      <c r="O27" s="569" t="s">
        <v>164</v>
      </c>
      <c r="P27" s="652">
        <v>24075</v>
      </c>
      <c r="Q27" s="244" t="s">
        <v>1019</v>
      </c>
    </row>
    <row r="28" spans="1:18" ht="20.25" customHeight="1" x14ac:dyDescent="0.4">
      <c r="A28" s="560"/>
      <c r="B28" s="322"/>
      <c r="C28" s="322"/>
      <c r="D28" s="182"/>
      <c r="E28" s="182"/>
      <c r="F28" s="182"/>
      <c r="G28" s="560"/>
      <c r="H28" s="560"/>
      <c r="J28" s="560"/>
      <c r="K28" s="322"/>
      <c r="L28" s="151"/>
      <c r="M28" s="64"/>
      <c r="N28" s="18"/>
      <c r="O28" s="18"/>
      <c r="P28" s="1041"/>
      <c r="Q28" s="560"/>
    </row>
    <row r="29" spans="1:18" ht="20.25" customHeight="1" x14ac:dyDescent="0.4">
      <c r="A29" s="560"/>
      <c r="B29" s="322"/>
      <c r="C29" s="322"/>
      <c r="D29" s="182"/>
      <c r="E29" s="182"/>
      <c r="F29" s="182"/>
      <c r="G29" s="560"/>
      <c r="H29" s="560"/>
      <c r="J29" s="1181" t="s">
        <v>1952</v>
      </c>
      <c r="K29" s="1181"/>
      <c r="L29" s="1181"/>
      <c r="M29" s="1181"/>
      <c r="N29" s="1181"/>
      <c r="O29" s="1181"/>
      <c r="P29" s="1181"/>
      <c r="Q29" s="560"/>
    </row>
    <row r="30" spans="1:18" ht="20.25" customHeight="1" x14ac:dyDescent="0.4">
      <c r="J30" s="244">
        <v>1</v>
      </c>
      <c r="K30" s="537" t="s">
        <v>1521</v>
      </c>
      <c r="L30" s="548">
        <v>1869900715669</v>
      </c>
      <c r="M30" s="567" t="s">
        <v>113</v>
      </c>
      <c r="N30" s="568" t="s">
        <v>1522</v>
      </c>
      <c r="O30" s="569" t="s">
        <v>1523</v>
      </c>
      <c r="P30" s="559">
        <v>24193</v>
      </c>
      <c r="Q30" s="244" t="s">
        <v>478</v>
      </c>
    </row>
    <row r="31" spans="1:18" ht="20.25" customHeight="1" x14ac:dyDescent="0.4">
      <c r="J31" s="244">
        <v>2</v>
      </c>
      <c r="K31" s="536">
        <v>8533</v>
      </c>
      <c r="L31" s="548">
        <v>1869900659008</v>
      </c>
      <c r="M31" s="661" t="s">
        <v>168</v>
      </c>
      <c r="N31" s="772" t="s">
        <v>53</v>
      </c>
      <c r="O31" s="773" t="s">
        <v>1916</v>
      </c>
      <c r="P31" s="559">
        <v>24225</v>
      </c>
      <c r="Q31" s="653" t="s">
        <v>503</v>
      </c>
    </row>
    <row r="32" spans="1:18" ht="20.25" customHeight="1" x14ac:dyDescent="0.4">
      <c r="J32" s="244">
        <v>3</v>
      </c>
      <c r="K32" s="653" t="s">
        <v>1938</v>
      </c>
      <c r="L32" s="243" t="s">
        <v>1954</v>
      </c>
      <c r="M32" s="775" t="s">
        <v>113</v>
      </c>
      <c r="N32" s="776" t="s">
        <v>1950</v>
      </c>
      <c r="O32" s="777" t="s">
        <v>1951</v>
      </c>
      <c r="P32" s="652">
        <v>24235</v>
      </c>
      <c r="Q32" s="244" t="s">
        <v>500</v>
      </c>
    </row>
    <row r="33" spans="1:26" ht="20.25" customHeight="1" x14ac:dyDescent="0.4">
      <c r="J33" s="244">
        <v>4</v>
      </c>
      <c r="K33" s="536" t="s">
        <v>1970</v>
      </c>
      <c r="L33" s="1065">
        <v>1849902056670</v>
      </c>
      <c r="M33" s="567" t="s">
        <v>113</v>
      </c>
      <c r="N33" s="781" t="s">
        <v>1194</v>
      </c>
      <c r="O33" s="782" t="s">
        <v>1971</v>
      </c>
      <c r="P33" s="652">
        <v>24243</v>
      </c>
      <c r="Q33" s="244" t="s">
        <v>500</v>
      </c>
    </row>
    <row r="34" spans="1:26" ht="20.25" customHeight="1" x14ac:dyDescent="0.4">
      <c r="J34" s="244">
        <v>5</v>
      </c>
      <c r="K34" s="536" t="s">
        <v>1991</v>
      </c>
      <c r="L34" s="544">
        <v>1869900790139</v>
      </c>
      <c r="M34" s="567" t="s">
        <v>113</v>
      </c>
      <c r="N34" s="781" t="s">
        <v>1992</v>
      </c>
      <c r="O34" s="782" t="s">
        <v>1993</v>
      </c>
      <c r="P34" s="652">
        <v>24284</v>
      </c>
      <c r="Q34" s="244" t="s">
        <v>480</v>
      </c>
    </row>
    <row r="35" spans="1:26" ht="20.25" customHeight="1" x14ac:dyDescent="0.4">
      <c r="J35" s="244">
        <v>6</v>
      </c>
      <c r="K35" s="536" t="s">
        <v>1995</v>
      </c>
      <c r="L35" s="544" t="s">
        <v>1996</v>
      </c>
      <c r="M35" s="567" t="s">
        <v>108</v>
      </c>
      <c r="N35" s="781" t="s">
        <v>1997</v>
      </c>
      <c r="O35" s="782" t="s">
        <v>1998</v>
      </c>
      <c r="P35" s="652">
        <v>24326</v>
      </c>
      <c r="Q35" s="244" t="s">
        <v>480</v>
      </c>
    </row>
    <row r="36" spans="1:26" ht="20.25" customHeight="1" x14ac:dyDescent="0.4">
      <c r="J36" s="244">
        <v>7</v>
      </c>
      <c r="K36" s="536">
        <v>8543</v>
      </c>
      <c r="L36" s="544" t="s">
        <v>2001</v>
      </c>
      <c r="M36" s="567" t="s">
        <v>113</v>
      </c>
      <c r="N36" s="781" t="s">
        <v>1999</v>
      </c>
      <c r="O36" s="782" t="s">
        <v>2000</v>
      </c>
      <c r="P36" s="652">
        <v>24348</v>
      </c>
      <c r="Q36" s="244" t="s">
        <v>1463</v>
      </c>
    </row>
    <row r="37" spans="1:26" ht="20.25" customHeight="1" x14ac:dyDescent="0.4">
      <c r="J37" s="244">
        <v>8</v>
      </c>
      <c r="K37" s="536" t="s">
        <v>2007</v>
      </c>
      <c r="L37" s="660" t="s">
        <v>2006</v>
      </c>
      <c r="M37" s="1038" t="s">
        <v>113</v>
      </c>
      <c r="N37" s="1039" t="s">
        <v>2010</v>
      </c>
      <c r="O37" s="1040" t="s">
        <v>1282</v>
      </c>
      <c r="P37" s="652">
        <v>24391</v>
      </c>
      <c r="Q37" s="244" t="s">
        <v>478</v>
      </c>
    </row>
    <row r="38" spans="1:26" ht="20.25" customHeight="1" x14ac:dyDescent="0.4">
      <c r="J38" s="244">
        <v>9</v>
      </c>
      <c r="K38" s="536" t="s">
        <v>2008</v>
      </c>
      <c r="L38" s="660" t="s">
        <v>2009</v>
      </c>
      <c r="M38" s="1038" t="s">
        <v>108</v>
      </c>
      <c r="N38" s="1039" t="s">
        <v>2011</v>
      </c>
      <c r="O38" s="1040" t="s">
        <v>2012</v>
      </c>
      <c r="P38" s="652">
        <v>24404</v>
      </c>
      <c r="Q38" s="244" t="s">
        <v>478</v>
      </c>
    </row>
    <row r="39" spans="1:26" ht="20.25" customHeight="1" x14ac:dyDescent="0.4">
      <c r="J39" s="244">
        <v>10</v>
      </c>
      <c r="K39" s="537" t="s">
        <v>2018</v>
      </c>
      <c r="L39" s="548">
        <v>1869900665571</v>
      </c>
      <c r="M39" s="567" t="s">
        <v>16</v>
      </c>
      <c r="N39" s="568" t="s">
        <v>1600</v>
      </c>
      <c r="O39" s="569" t="s">
        <v>2020</v>
      </c>
      <c r="P39" s="652">
        <v>24410</v>
      </c>
      <c r="Q39" s="653" t="s">
        <v>1019</v>
      </c>
    </row>
    <row r="40" spans="1:26" ht="20.25" customHeight="1" x14ac:dyDescent="0.4">
      <c r="J40" s="244">
        <v>11</v>
      </c>
      <c r="K40" s="537" t="s">
        <v>2021</v>
      </c>
      <c r="L40" s="548" t="s">
        <v>2022</v>
      </c>
      <c r="M40" s="567" t="s">
        <v>113</v>
      </c>
      <c r="N40" s="568" t="s">
        <v>2023</v>
      </c>
      <c r="O40" s="569" t="s">
        <v>2024</v>
      </c>
      <c r="P40" s="652">
        <v>24412</v>
      </c>
      <c r="Q40" s="244" t="s">
        <v>478</v>
      </c>
    </row>
    <row r="41" spans="1:26" ht="20.25" customHeight="1" x14ac:dyDescent="0.4">
      <c r="J41" s="244">
        <v>12</v>
      </c>
      <c r="K41" s="537" t="s">
        <v>2019</v>
      </c>
      <c r="L41" s="548">
        <v>1840801117594</v>
      </c>
      <c r="M41" s="567" t="s">
        <v>16</v>
      </c>
      <c r="N41" s="568" t="s">
        <v>2026</v>
      </c>
      <c r="O41" s="569" t="s">
        <v>2027</v>
      </c>
      <c r="P41" s="652">
        <v>24418</v>
      </c>
      <c r="Q41" s="653" t="s">
        <v>1019</v>
      </c>
    </row>
    <row r="42" spans="1:26" ht="20.25" customHeight="1" x14ac:dyDescent="0.4">
      <c r="A42" s="178" t="s">
        <v>1991</v>
      </c>
      <c r="B42" s="137">
        <v>1869900790139</v>
      </c>
      <c r="C42" s="74" t="s">
        <v>113</v>
      </c>
      <c r="D42" s="250" t="s">
        <v>1992</v>
      </c>
      <c r="E42" s="251" t="s">
        <v>1993</v>
      </c>
      <c r="J42" s="1181" t="s">
        <v>1953</v>
      </c>
      <c r="K42" s="1181"/>
      <c r="L42" s="1181"/>
      <c r="M42" s="1181"/>
      <c r="N42" s="1181"/>
      <c r="O42" s="1181"/>
      <c r="P42" s="1181"/>
    </row>
    <row r="43" spans="1:26" ht="20.25" customHeight="1" x14ac:dyDescent="0.4">
      <c r="J43" s="204" t="s">
        <v>204</v>
      </c>
      <c r="K43" s="204" t="s">
        <v>1</v>
      </c>
      <c r="L43" s="204" t="s">
        <v>1077</v>
      </c>
      <c r="M43" s="1177" t="s">
        <v>1078</v>
      </c>
      <c r="N43" s="1180"/>
      <c r="O43" s="1178"/>
      <c r="P43" s="204" t="s">
        <v>1113</v>
      </c>
      <c r="Q43" s="204" t="s">
        <v>1114</v>
      </c>
    </row>
    <row r="44" spans="1:26" ht="20.25" customHeight="1" x14ac:dyDescent="0.4">
      <c r="J44" s="244">
        <v>1</v>
      </c>
      <c r="K44" s="667">
        <v>8344</v>
      </c>
      <c r="L44" s="537" t="s">
        <v>1368</v>
      </c>
      <c r="M44" s="1038" t="s">
        <v>108</v>
      </c>
      <c r="N44" s="1039" t="s">
        <v>1303</v>
      </c>
      <c r="O44" s="1040" t="s">
        <v>1304</v>
      </c>
      <c r="P44" s="652">
        <v>24236</v>
      </c>
      <c r="Q44" s="244" t="s">
        <v>528</v>
      </c>
    </row>
    <row r="45" spans="1:26" ht="20.25" customHeight="1" x14ac:dyDescent="0.4">
      <c r="J45" s="244">
        <v>2</v>
      </c>
      <c r="K45" s="653">
        <v>8317</v>
      </c>
      <c r="L45" s="653" t="s">
        <v>1148</v>
      </c>
      <c r="M45" s="775" t="s">
        <v>168</v>
      </c>
      <c r="N45" s="776" t="s">
        <v>1196</v>
      </c>
      <c r="O45" s="777" t="s">
        <v>1197</v>
      </c>
      <c r="P45" s="652">
        <v>24238</v>
      </c>
      <c r="Q45" s="653" t="s">
        <v>503</v>
      </c>
      <c r="T45" s="190" t="s">
        <v>1980</v>
      </c>
    </row>
    <row r="46" spans="1:26" ht="20.25" customHeight="1" x14ac:dyDescent="0.4">
      <c r="J46" s="244">
        <v>3</v>
      </c>
      <c r="K46" s="1076" t="s">
        <v>822</v>
      </c>
      <c r="L46" s="653" t="s">
        <v>898</v>
      </c>
      <c r="M46" s="1078" t="s">
        <v>108</v>
      </c>
      <c r="N46" s="1077" t="s">
        <v>612</v>
      </c>
      <c r="O46" s="1079" t="s">
        <v>613</v>
      </c>
      <c r="P46" s="1033"/>
      <c r="Q46" s="244" t="s">
        <v>518</v>
      </c>
      <c r="R46" s="190" t="s">
        <v>1979</v>
      </c>
      <c r="T46" s="1080" t="s">
        <v>1876</v>
      </c>
      <c r="U46" s="1081">
        <v>1139600466456</v>
      </c>
      <c r="V46" s="1082" t="s">
        <v>16</v>
      </c>
      <c r="W46" s="1083" t="s">
        <v>661</v>
      </c>
      <c r="X46" s="1083" t="s">
        <v>1601</v>
      </c>
      <c r="Z46" s="190" t="s">
        <v>1025</v>
      </c>
    </row>
    <row r="47" spans="1:26" ht="20.25" customHeight="1" x14ac:dyDescent="0.4">
      <c r="J47" s="244">
        <v>4</v>
      </c>
      <c r="K47" s="244">
        <v>8405</v>
      </c>
      <c r="L47" s="653" t="s">
        <v>1421</v>
      </c>
      <c r="M47" s="778" t="s">
        <v>16</v>
      </c>
      <c r="N47" s="779" t="s">
        <v>1422</v>
      </c>
      <c r="O47" s="780" t="s">
        <v>1423</v>
      </c>
      <c r="P47" s="652"/>
      <c r="Q47" s="244" t="s">
        <v>491</v>
      </c>
      <c r="R47" s="190" t="s">
        <v>1979</v>
      </c>
      <c r="T47" s="893" t="s">
        <v>1880</v>
      </c>
      <c r="U47" s="893" t="s">
        <v>1924</v>
      </c>
      <c r="V47" s="1084" t="s">
        <v>168</v>
      </c>
      <c r="W47" s="1085" t="s">
        <v>1474</v>
      </c>
      <c r="X47" s="1086" t="s">
        <v>1749</v>
      </c>
      <c r="Z47" s="190" t="s">
        <v>1025</v>
      </c>
    </row>
    <row r="48" spans="1:26" ht="20.25" customHeight="1" x14ac:dyDescent="0.4">
      <c r="J48" s="244">
        <v>5</v>
      </c>
      <c r="K48" s="536" t="s">
        <v>380</v>
      </c>
      <c r="L48" s="660" t="s">
        <v>1631</v>
      </c>
      <c r="M48" s="1143" t="s">
        <v>168</v>
      </c>
      <c r="N48" s="1144" t="s">
        <v>161</v>
      </c>
      <c r="O48" s="1145" t="s">
        <v>251</v>
      </c>
      <c r="P48" s="652">
        <v>24284</v>
      </c>
      <c r="Q48" s="653" t="s">
        <v>1025</v>
      </c>
      <c r="T48" s="900" t="s">
        <v>1841</v>
      </c>
      <c r="U48" s="908" t="s">
        <v>1599</v>
      </c>
      <c r="V48" s="65" t="s">
        <v>113</v>
      </c>
      <c r="W48" s="43" t="s">
        <v>1597</v>
      </c>
      <c r="X48" s="15" t="s">
        <v>1598</v>
      </c>
      <c r="Z48" s="190" t="s">
        <v>480</v>
      </c>
    </row>
    <row r="49" spans="10:26" x14ac:dyDescent="0.4">
      <c r="J49" s="244">
        <v>6</v>
      </c>
      <c r="K49" s="667">
        <v>8414</v>
      </c>
      <c r="L49" s="660" t="s">
        <v>1472</v>
      </c>
      <c r="M49" s="774" t="s">
        <v>113</v>
      </c>
      <c r="N49" s="662" t="s">
        <v>1474</v>
      </c>
      <c r="O49" s="663" t="s">
        <v>123</v>
      </c>
      <c r="P49" s="652">
        <v>24342</v>
      </c>
      <c r="Q49" s="244" t="s">
        <v>1463</v>
      </c>
      <c r="T49" s="900" t="s">
        <v>1827</v>
      </c>
      <c r="U49" s="243" t="s">
        <v>1602</v>
      </c>
      <c r="V49" s="65" t="s">
        <v>108</v>
      </c>
      <c r="W49" s="43" t="s">
        <v>1600</v>
      </c>
      <c r="X49" s="15" t="s">
        <v>1601</v>
      </c>
      <c r="Z49" s="190" t="s">
        <v>480</v>
      </c>
    </row>
    <row r="50" spans="10:26" x14ac:dyDescent="0.4">
      <c r="J50" s="244">
        <v>7</v>
      </c>
      <c r="K50" s="537" t="s">
        <v>754</v>
      </c>
      <c r="L50" s="1146">
        <v>1249900708241</v>
      </c>
      <c r="M50" s="1147" t="s">
        <v>168</v>
      </c>
      <c r="N50" s="568" t="s">
        <v>693</v>
      </c>
      <c r="O50" s="568" t="s">
        <v>694</v>
      </c>
      <c r="P50" s="652">
        <v>24342</v>
      </c>
      <c r="Q50" s="244" t="s">
        <v>1076</v>
      </c>
    </row>
    <row r="51" spans="10:26" x14ac:dyDescent="0.4">
      <c r="J51" s="244">
        <v>8</v>
      </c>
      <c r="K51" s="537" t="s">
        <v>1883</v>
      </c>
      <c r="L51" s="544">
        <v>1869900678673</v>
      </c>
      <c r="M51" s="774" t="s">
        <v>168</v>
      </c>
      <c r="N51" s="568" t="s">
        <v>1344</v>
      </c>
      <c r="O51" s="569" t="s">
        <v>1762</v>
      </c>
      <c r="P51" s="652">
        <v>24405</v>
      </c>
      <c r="Q51" s="653" t="s">
        <v>1025</v>
      </c>
    </row>
    <row r="52" spans="10:26" x14ac:dyDescent="0.4">
      <c r="J52" s="244">
        <v>9</v>
      </c>
      <c r="K52" s="667">
        <v>8361</v>
      </c>
      <c r="L52" s="660" t="s">
        <v>1084</v>
      </c>
      <c r="M52" s="661" t="s">
        <v>108</v>
      </c>
      <c r="N52" s="772" t="s">
        <v>1327</v>
      </c>
      <c r="O52" s="773" t="s">
        <v>1328</v>
      </c>
      <c r="P52" s="652">
        <v>24406</v>
      </c>
      <c r="Q52" s="244" t="s">
        <v>1463</v>
      </c>
    </row>
    <row r="53" spans="10:26" x14ac:dyDescent="0.4">
      <c r="J53" s="244">
        <v>10</v>
      </c>
      <c r="K53" s="667">
        <v>8362</v>
      </c>
      <c r="L53" s="660" t="s">
        <v>1086</v>
      </c>
      <c r="M53" s="661" t="s">
        <v>108</v>
      </c>
      <c r="N53" s="772" t="s">
        <v>15</v>
      </c>
      <c r="O53" s="773" t="s">
        <v>268</v>
      </c>
      <c r="P53" s="652">
        <v>24406</v>
      </c>
      <c r="Q53" s="244" t="s">
        <v>1463</v>
      </c>
    </row>
    <row r="54" spans="10:26" x14ac:dyDescent="0.4">
      <c r="J54" s="653">
        <v>11</v>
      </c>
      <c r="K54" s="653" t="s">
        <v>1815</v>
      </c>
      <c r="L54" s="653" t="s">
        <v>1559</v>
      </c>
      <c r="M54" s="776" t="s">
        <v>113</v>
      </c>
      <c r="N54" s="776" t="s">
        <v>1655</v>
      </c>
      <c r="O54" s="776" t="s">
        <v>418</v>
      </c>
      <c r="P54" s="652">
        <v>24412</v>
      </c>
      <c r="Q54" s="244" t="s">
        <v>479</v>
      </c>
    </row>
    <row r="55" spans="10:26" x14ac:dyDescent="0.4">
      <c r="J55" s="244">
        <v>12</v>
      </c>
      <c r="K55" s="537" t="s">
        <v>1912</v>
      </c>
      <c r="L55" s="660" t="s">
        <v>1915</v>
      </c>
      <c r="M55" s="1143" t="s">
        <v>16</v>
      </c>
      <c r="N55" s="1144" t="s">
        <v>1913</v>
      </c>
      <c r="O55" s="1144" t="s">
        <v>1914</v>
      </c>
      <c r="P55" s="652">
        <v>24412</v>
      </c>
      <c r="Q55" s="653" t="s">
        <v>1019</v>
      </c>
    </row>
  </sheetData>
  <mergeCells count="13">
    <mergeCell ref="J42:P42"/>
    <mergeCell ref="M43:O43"/>
    <mergeCell ref="J21:P21"/>
    <mergeCell ref="M22:O22"/>
    <mergeCell ref="A2:G2"/>
    <mergeCell ref="D3:F3"/>
    <mergeCell ref="A12:G12"/>
    <mergeCell ref="D13:F13"/>
    <mergeCell ref="J2:P2"/>
    <mergeCell ref="M3:O3"/>
    <mergeCell ref="J12:P12"/>
    <mergeCell ref="M13:O13"/>
    <mergeCell ref="J29:P29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Layout" topLeftCell="A13" zoomScale="80" zoomScalePageLayoutView="80" workbookViewId="0">
      <selection activeCell="M25" sqref="M25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6640625" style="12" customWidth="1"/>
    <col min="4" max="4" width="7.33203125" style="67" customWidth="1"/>
    <col min="5" max="5" width="9.554687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1958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6" customHeight="1" x14ac:dyDescent="0.3">
      <c r="A2" s="70" t="s">
        <v>0</v>
      </c>
      <c r="B2" s="21" t="s">
        <v>1</v>
      </c>
      <c r="C2" s="22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5"/>
      <c r="N2" s="25"/>
      <c r="O2" s="25"/>
    </row>
    <row r="3" spans="1:15" ht="17.25" customHeight="1" x14ac:dyDescent="0.3">
      <c r="A3" s="89">
        <v>1</v>
      </c>
      <c r="B3" s="242" t="s">
        <v>1823</v>
      </c>
      <c r="C3" s="179" t="s">
        <v>1584</v>
      </c>
      <c r="D3" s="501" t="s">
        <v>108</v>
      </c>
      <c r="E3" s="168" t="s">
        <v>1698</v>
      </c>
      <c r="F3" s="164" t="s">
        <v>1699</v>
      </c>
      <c r="G3" s="81"/>
      <c r="H3" s="131"/>
      <c r="I3" s="132"/>
      <c r="J3" s="131"/>
      <c r="K3" s="131"/>
      <c r="L3" s="131"/>
      <c r="M3" s="133"/>
      <c r="N3" s="133"/>
      <c r="O3" s="133"/>
    </row>
    <row r="4" spans="1:15" ht="17.25" customHeight="1" x14ac:dyDescent="0.3">
      <c r="A4" s="17">
        <v>2</v>
      </c>
      <c r="B4" s="900" t="s">
        <v>1824</v>
      </c>
      <c r="C4" s="172" t="s">
        <v>1571</v>
      </c>
      <c r="D4" s="169" t="s">
        <v>108</v>
      </c>
      <c r="E4" s="166" t="s">
        <v>1683</v>
      </c>
      <c r="F4" s="165" t="s">
        <v>9</v>
      </c>
      <c r="G4" s="6"/>
      <c r="H4" s="29"/>
      <c r="I4" s="30"/>
      <c r="J4" s="31"/>
      <c r="K4" s="31"/>
      <c r="L4" s="31"/>
      <c r="M4" s="7"/>
      <c r="N4" s="7"/>
      <c r="O4" s="7"/>
    </row>
    <row r="5" spans="1:15" ht="17.25" customHeight="1" x14ac:dyDescent="0.3">
      <c r="A5" s="17">
        <v>3</v>
      </c>
      <c r="B5" s="900" t="s">
        <v>1825</v>
      </c>
      <c r="C5" s="172" t="s">
        <v>1577</v>
      </c>
      <c r="D5" s="169" t="s">
        <v>108</v>
      </c>
      <c r="E5" s="166" t="s">
        <v>1693</v>
      </c>
      <c r="F5" s="165" t="s">
        <v>1293</v>
      </c>
      <c r="G5" s="6"/>
      <c r="H5" s="8"/>
      <c r="I5" s="32"/>
      <c r="J5" s="32"/>
      <c r="K5" s="32"/>
      <c r="L5" s="32"/>
      <c r="M5" s="7"/>
      <c r="N5" s="7"/>
      <c r="O5" s="7"/>
    </row>
    <row r="6" spans="1:15" ht="17.25" customHeight="1" x14ac:dyDescent="0.3">
      <c r="A6" s="17">
        <v>4</v>
      </c>
      <c r="B6" s="900" t="s">
        <v>1826</v>
      </c>
      <c r="C6" s="143" t="s">
        <v>1581</v>
      </c>
      <c r="D6" s="169" t="s">
        <v>108</v>
      </c>
      <c r="E6" s="166" t="s">
        <v>15</v>
      </c>
      <c r="F6" s="171" t="s">
        <v>1306</v>
      </c>
      <c r="G6" s="6"/>
      <c r="H6" s="8"/>
      <c r="I6" s="32"/>
      <c r="J6" s="32"/>
      <c r="K6" s="32"/>
      <c r="L6" s="32"/>
      <c r="M6" s="7"/>
      <c r="N6" s="7"/>
      <c r="O6" s="7"/>
    </row>
    <row r="7" spans="1:15" ht="17.25" customHeight="1" x14ac:dyDescent="0.3">
      <c r="A7" s="17">
        <v>5</v>
      </c>
      <c r="B7" s="900" t="s">
        <v>1828</v>
      </c>
      <c r="C7" s="172" t="s">
        <v>1576</v>
      </c>
      <c r="D7" s="169" t="s">
        <v>108</v>
      </c>
      <c r="E7" s="166" t="s">
        <v>1691</v>
      </c>
      <c r="F7" s="165" t="s">
        <v>1692</v>
      </c>
      <c r="G7" s="6"/>
      <c r="H7" s="8"/>
      <c r="I7" s="32"/>
      <c r="J7" s="32"/>
      <c r="K7" s="32"/>
      <c r="L7" s="32"/>
      <c r="M7" s="7"/>
      <c r="N7" s="7"/>
      <c r="O7" s="7"/>
    </row>
    <row r="8" spans="1:15" ht="17.25" customHeight="1" x14ac:dyDescent="0.3">
      <c r="A8" s="17">
        <v>6</v>
      </c>
      <c r="B8" s="900" t="s">
        <v>1829</v>
      </c>
      <c r="C8" s="243" t="s">
        <v>1591</v>
      </c>
      <c r="D8" s="65" t="s">
        <v>108</v>
      </c>
      <c r="E8" s="43" t="s">
        <v>1589</v>
      </c>
      <c r="F8" s="15" t="s">
        <v>1590</v>
      </c>
      <c r="G8" s="6"/>
      <c r="H8" s="8"/>
      <c r="I8" s="32"/>
      <c r="J8" s="32"/>
      <c r="K8" s="32"/>
      <c r="L8" s="32"/>
      <c r="M8" s="7"/>
      <c r="N8" s="7"/>
      <c r="O8" s="7"/>
    </row>
    <row r="9" spans="1:15" ht="17.25" customHeight="1" x14ac:dyDescent="0.3">
      <c r="A9" s="17">
        <v>7</v>
      </c>
      <c r="B9" s="900" t="s">
        <v>1830</v>
      </c>
      <c r="C9" s="172" t="s">
        <v>1585</v>
      </c>
      <c r="D9" s="169" t="s">
        <v>108</v>
      </c>
      <c r="E9" s="1" t="s">
        <v>1703</v>
      </c>
      <c r="F9" s="2" t="s">
        <v>569</v>
      </c>
      <c r="G9" s="6"/>
      <c r="H9" s="8"/>
      <c r="I9" s="32"/>
      <c r="J9" s="32"/>
      <c r="K9" s="32"/>
      <c r="L9" s="32"/>
      <c r="M9" s="7"/>
      <c r="N9" s="7"/>
      <c r="O9" s="7"/>
    </row>
    <row r="10" spans="1:15" ht="17.25" customHeight="1" x14ac:dyDescent="0.3">
      <c r="A10" s="17">
        <v>8</v>
      </c>
      <c r="B10" s="900" t="s">
        <v>1831</v>
      </c>
      <c r="C10" s="172" t="s">
        <v>1588</v>
      </c>
      <c r="D10" s="169" t="s">
        <v>108</v>
      </c>
      <c r="E10" s="1" t="s">
        <v>1586</v>
      </c>
      <c r="F10" s="2" t="s">
        <v>1587</v>
      </c>
      <c r="G10" s="6"/>
      <c r="H10" s="8"/>
      <c r="I10" s="32"/>
      <c r="J10" s="32"/>
      <c r="K10" s="32"/>
      <c r="L10" s="32"/>
      <c r="M10" s="7"/>
      <c r="N10" s="7"/>
      <c r="O10" s="7"/>
    </row>
    <row r="11" spans="1:15" ht="17.25" customHeight="1" x14ac:dyDescent="0.3">
      <c r="A11" s="17">
        <v>9</v>
      </c>
      <c r="B11" s="900" t="s">
        <v>1832</v>
      </c>
      <c r="C11" s="56">
        <v>1860500148202</v>
      </c>
      <c r="D11" s="65" t="s">
        <v>108</v>
      </c>
      <c r="E11" s="1" t="s">
        <v>282</v>
      </c>
      <c r="F11" s="2" t="s">
        <v>1702</v>
      </c>
      <c r="G11" s="6"/>
      <c r="H11" s="8"/>
      <c r="I11" s="32"/>
      <c r="J11" s="32"/>
      <c r="K11" s="32"/>
      <c r="L11" s="32"/>
      <c r="M11" s="7"/>
      <c r="N11" s="7"/>
      <c r="O11" s="7"/>
    </row>
    <row r="12" spans="1:15" ht="17.25" customHeight="1" x14ac:dyDescent="0.3">
      <c r="A12" s="17">
        <v>10</v>
      </c>
      <c r="B12" s="900" t="s">
        <v>1833</v>
      </c>
      <c r="C12" s="243" t="s">
        <v>1594</v>
      </c>
      <c r="D12" s="65" t="s">
        <v>108</v>
      </c>
      <c r="E12" s="43" t="s">
        <v>1592</v>
      </c>
      <c r="F12" s="15" t="s">
        <v>1593</v>
      </c>
      <c r="G12" s="6"/>
      <c r="H12" s="8"/>
      <c r="I12" s="32"/>
      <c r="J12" s="32"/>
      <c r="K12" s="32"/>
      <c r="L12" s="32"/>
      <c r="M12" s="7"/>
      <c r="N12" s="7"/>
      <c r="O12" s="7"/>
    </row>
    <row r="13" spans="1:15" ht="17.25" customHeight="1" x14ac:dyDescent="0.3">
      <c r="A13" s="17">
        <v>11</v>
      </c>
      <c r="B13" s="900" t="s">
        <v>1834</v>
      </c>
      <c r="C13" s="243" t="s">
        <v>1596</v>
      </c>
      <c r="D13" s="65" t="s">
        <v>108</v>
      </c>
      <c r="E13" s="43" t="s">
        <v>1595</v>
      </c>
      <c r="F13" s="15" t="s">
        <v>1067</v>
      </c>
      <c r="G13" s="6"/>
      <c r="H13" s="8"/>
      <c r="I13" s="32"/>
      <c r="J13" s="32"/>
      <c r="K13" s="32"/>
      <c r="L13" s="32"/>
      <c r="M13" s="7"/>
      <c r="N13" s="7"/>
      <c r="O13" s="7"/>
    </row>
    <row r="14" spans="1:15" ht="17.25" customHeight="1" x14ac:dyDescent="0.3">
      <c r="A14" s="17">
        <v>12</v>
      </c>
      <c r="B14" s="900" t="s">
        <v>1835</v>
      </c>
      <c r="C14" s="172" t="s">
        <v>1580</v>
      </c>
      <c r="D14" s="169" t="s">
        <v>108</v>
      </c>
      <c r="E14" s="166" t="s">
        <v>189</v>
      </c>
      <c r="F14" s="165" t="s">
        <v>608</v>
      </c>
      <c r="G14" s="6"/>
      <c r="H14" s="8"/>
      <c r="I14" s="32"/>
      <c r="J14" s="32"/>
      <c r="K14" s="32"/>
      <c r="L14" s="32"/>
      <c r="M14" s="7"/>
      <c r="N14" s="7"/>
      <c r="O14" s="7"/>
    </row>
    <row r="15" spans="1:15" ht="17.25" customHeight="1" x14ac:dyDescent="0.3">
      <c r="A15" s="17">
        <v>13</v>
      </c>
      <c r="B15" s="900" t="s">
        <v>1836</v>
      </c>
      <c r="C15" s="172" t="s">
        <v>1578</v>
      </c>
      <c r="D15" s="169" t="s">
        <v>113</v>
      </c>
      <c r="E15" s="166" t="s">
        <v>1429</v>
      </c>
      <c r="F15" s="165" t="s">
        <v>1226</v>
      </c>
      <c r="G15" s="6"/>
      <c r="H15" s="8"/>
      <c r="I15" s="32"/>
      <c r="J15" s="32"/>
      <c r="K15" s="32"/>
      <c r="L15" s="32"/>
      <c r="M15" s="7"/>
      <c r="N15" s="7"/>
      <c r="O15" s="7"/>
    </row>
    <row r="16" spans="1:15" ht="17.25" customHeight="1" x14ac:dyDescent="0.3">
      <c r="A16" s="17">
        <v>14</v>
      </c>
      <c r="B16" s="900" t="s">
        <v>1837</v>
      </c>
      <c r="C16" s="172" t="s">
        <v>1572</v>
      </c>
      <c r="D16" s="169" t="s">
        <v>113</v>
      </c>
      <c r="E16" s="166" t="s">
        <v>1684</v>
      </c>
      <c r="F16" s="165" t="s">
        <v>1434</v>
      </c>
      <c r="G16" s="6"/>
      <c r="H16" s="29"/>
      <c r="I16" s="9"/>
      <c r="J16" s="10"/>
      <c r="K16" s="10"/>
      <c r="L16" s="10"/>
      <c r="M16" s="7"/>
      <c r="N16" s="7"/>
      <c r="O16" s="7"/>
    </row>
    <row r="17" spans="1:20" ht="17.25" customHeight="1" x14ac:dyDescent="0.3">
      <c r="A17" s="17">
        <v>15</v>
      </c>
      <c r="B17" s="900" t="s">
        <v>1838</v>
      </c>
      <c r="C17" s="172" t="s">
        <v>1583</v>
      </c>
      <c r="D17" s="169" t="s">
        <v>113</v>
      </c>
      <c r="E17" s="166" t="s">
        <v>1697</v>
      </c>
      <c r="F17" s="165" t="s">
        <v>1339</v>
      </c>
      <c r="G17" s="6"/>
      <c r="H17" s="8"/>
      <c r="I17" s="9"/>
      <c r="J17" s="10"/>
      <c r="K17" s="10"/>
      <c r="L17" s="10"/>
      <c r="M17" s="7"/>
      <c r="N17" s="7"/>
      <c r="O17" s="7"/>
    </row>
    <row r="18" spans="1:20" ht="17.25" customHeight="1" x14ac:dyDescent="0.3">
      <c r="A18" s="17">
        <v>16</v>
      </c>
      <c r="B18" s="900" t="s">
        <v>1839</v>
      </c>
      <c r="C18" s="172" t="s">
        <v>1573</v>
      </c>
      <c r="D18" s="169" t="s">
        <v>113</v>
      </c>
      <c r="E18" s="166" t="s">
        <v>1685</v>
      </c>
      <c r="F18" s="165" t="s">
        <v>1686</v>
      </c>
      <c r="G18" s="11"/>
      <c r="H18" s="56"/>
      <c r="I18" s="9"/>
      <c r="J18" s="10"/>
      <c r="K18" s="10"/>
      <c r="L18" s="10"/>
      <c r="M18" s="7"/>
      <c r="N18" s="7"/>
      <c r="O18" s="7"/>
    </row>
    <row r="19" spans="1:20" ht="17.25" customHeight="1" x14ac:dyDescent="0.3">
      <c r="A19" s="17">
        <v>17</v>
      </c>
      <c r="B19" s="900" t="s">
        <v>1840</v>
      </c>
      <c r="C19" s="430" t="s">
        <v>1570</v>
      </c>
      <c r="D19" s="169" t="s">
        <v>113</v>
      </c>
      <c r="E19" s="909" t="s">
        <v>214</v>
      </c>
      <c r="F19" s="165" t="s">
        <v>1682</v>
      </c>
      <c r="G19" s="11"/>
      <c r="H19" s="56"/>
      <c r="I19" s="9"/>
      <c r="J19" s="10"/>
      <c r="K19" s="10"/>
      <c r="L19" s="10"/>
      <c r="M19" s="7"/>
      <c r="N19" s="7"/>
      <c r="O19" s="7"/>
      <c r="Q19" s="42"/>
      <c r="R19" s="41"/>
      <c r="S19" s="18"/>
      <c r="T19" s="18"/>
    </row>
    <row r="20" spans="1:20" ht="17.25" customHeight="1" x14ac:dyDescent="0.3">
      <c r="A20" s="17">
        <v>18</v>
      </c>
      <c r="B20" s="900" t="s">
        <v>1842</v>
      </c>
      <c r="C20" s="172" t="s">
        <v>1569</v>
      </c>
      <c r="D20" s="169" t="s">
        <v>113</v>
      </c>
      <c r="E20" s="166" t="s">
        <v>1681</v>
      </c>
      <c r="F20" s="165" t="s">
        <v>52</v>
      </c>
      <c r="G20" s="6"/>
      <c r="H20" s="35"/>
      <c r="I20" s="36"/>
      <c r="J20" s="32"/>
      <c r="K20" s="32"/>
      <c r="L20" s="32"/>
      <c r="M20" s="37"/>
      <c r="N20" s="37"/>
      <c r="O20" s="37"/>
    </row>
    <row r="21" spans="1:20" ht="17.25" customHeight="1" x14ac:dyDescent="0.3">
      <c r="A21" s="17">
        <v>19</v>
      </c>
      <c r="B21" s="900" t="s">
        <v>1843</v>
      </c>
      <c r="C21" s="138">
        <v>1869900779135</v>
      </c>
      <c r="D21" s="65" t="s">
        <v>113</v>
      </c>
      <c r="E21" s="79" t="s">
        <v>1700</v>
      </c>
      <c r="F21" s="1" t="s">
        <v>1701</v>
      </c>
      <c r="G21" s="6"/>
      <c r="H21" s="35"/>
      <c r="I21" s="36"/>
      <c r="J21" s="32"/>
      <c r="K21" s="32"/>
      <c r="L21" s="32"/>
      <c r="M21" s="37"/>
      <c r="N21" s="37"/>
      <c r="O21" s="37"/>
    </row>
    <row r="22" spans="1:20" ht="17.25" customHeight="1" x14ac:dyDescent="0.3">
      <c r="A22" s="17">
        <v>20</v>
      </c>
      <c r="B22" s="900" t="s">
        <v>1844</v>
      </c>
      <c r="C22" s="172" t="s">
        <v>1574</v>
      </c>
      <c r="D22" s="169" t="s">
        <v>113</v>
      </c>
      <c r="E22" s="166" t="s">
        <v>1687</v>
      </c>
      <c r="F22" s="166" t="s">
        <v>1688</v>
      </c>
      <c r="G22" s="6"/>
      <c r="H22" s="8"/>
      <c r="I22" s="9"/>
      <c r="J22" s="10"/>
      <c r="K22" s="10"/>
      <c r="L22" s="10"/>
      <c r="M22" s="7"/>
      <c r="N22" s="7"/>
      <c r="O22" s="7"/>
    </row>
    <row r="23" spans="1:20" ht="17.25" customHeight="1" x14ac:dyDescent="0.3">
      <c r="A23" s="17">
        <v>21</v>
      </c>
      <c r="B23" s="900" t="s">
        <v>1845</v>
      </c>
      <c r="C23" s="172" t="s">
        <v>1575</v>
      </c>
      <c r="D23" s="169" t="s">
        <v>113</v>
      </c>
      <c r="E23" s="166" t="s">
        <v>1689</v>
      </c>
      <c r="F23" s="165" t="s">
        <v>1690</v>
      </c>
      <c r="G23" s="6"/>
      <c r="H23" s="8"/>
      <c r="I23" s="9"/>
      <c r="J23" s="10"/>
      <c r="K23" s="10"/>
      <c r="L23" s="10"/>
      <c r="M23" s="7"/>
      <c r="N23" s="7"/>
      <c r="O23" s="7"/>
    </row>
    <row r="24" spans="1:20" ht="17.25" customHeight="1" x14ac:dyDescent="0.3">
      <c r="A24" s="17">
        <v>22</v>
      </c>
      <c r="B24" s="900" t="s">
        <v>1846</v>
      </c>
      <c r="C24" s="172" t="s">
        <v>1582</v>
      </c>
      <c r="D24" s="169" t="s">
        <v>113</v>
      </c>
      <c r="E24" s="166" t="s">
        <v>1695</v>
      </c>
      <c r="F24" s="165" t="s">
        <v>1696</v>
      </c>
      <c r="G24" s="6"/>
      <c r="H24" s="8"/>
      <c r="I24" s="9"/>
      <c r="J24" s="10"/>
      <c r="K24" s="10"/>
      <c r="L24" s="10"/>
      <c r="M24" s="11"/>
      <c r="N24" s="40"/>
      <c r="O24" s="40"/>
    </row>
    <row r="25" spans="1:20" ht="17.25" customHeight="1" x14ac:dyDescent="0.3">
      <c r="A25" s="17">
        <v>23</v>
      </c>
      <c r="B25" s="900" t="s">
        <v>1847</v>
      </c>
      <c r="C25" s="172" t="s">
        <v>1579</v>
      </c>
      <c r="D25" s="289" t="s">
        <v>113</v>
      </c>
      <c r="E25" s="166" t="s">
        <v>1694</v>
      </c>
      <c r="F25" s="165" t="s">
        <v>565</v>
      </c>
      <c r="G25" s="6"/>
      <c r="H25" s="8"/>
      <c r="I25" s="9"/>
      <c r="J25" s="10"/>
      <c r="K25" s="10"/>
      <c r="L25" s="10"/>
      <c r="M25" s="61"/>
      <c r="N25" s="61"/>
      <c r="O25" s="61"/>
    </row>
    <row r="26" spans="1:20" ht="17.25" customHeight="1" x14ac:dyDescent="0.3">
      <c r="A26" s="17">
        <v>24</v>
      </c>
      <c r="B26" s="178" t="s">
        <v>1892</v>
      </c>
      <c r="C26" s="137">
        <v>1629900917611</v>
      </c>
      <c r="D26" s="74" t="s">
        <v>113</v>
      </c>
      <c r="E26" s="250" t="s">
        <v>1893</v>
      </c>
      <c r="F26" s="251" t="s">
        <v>1894</v>
      </c>
      <c r="G26" s="6"/>
      <c r="H26" s="8"/>
      <c r="I26" s="9"/>
      <c r="J26" s="10"/>
      <c r="K26" s="10"/>
      <c r="L26" s="10"/>
      <c r="M26" s="61"/>
      <c r="N26" s="61"/>
      <c r="O26" s="61"/>
    </row>
    <row r="27" spans="1:20" ht="17.25" customHeight="1" x14ac:dyDescent="0.3">
      <c r="A27" s="17">
        <v>25</v>
      </c>
      <c r="B27" s="178" t="s">
        <v>1966</v>
      </c>
      <c r="C27" s="172" t="s">
        <v>1967</v>
      </c>
      <c r="D27" s="74" t="s">
        <v>113</v>
      </c>
      <c r="E27" s="166" t="s">
        <v>1968</v>
      </c>
      <c r="F27" s="165" t="s">
        <v>1969</v>
      </c>
      <c r="G27" s="11"/>
      <c r="H27" s="32"/>
      <c r="I27" s="32"/>
      <c r="J27" s="32"/>
      <c r="K27" s="32"/>
      <c r="L27" s="32"/>
      <c r="M27" s="37"/>
      <c r="N27" s="37"/>
      <c r="O27" s="37"/>
    </row>
    <row r="28" spans="1:20" ht="17.25" customHeight="1" x14ac:dyDescent="0.3">
      <c r="A28" s="17">
        <v>26</v>
      </c>
      <c r="B28" s="178" t="s">
        <v>1991</v>
      </c>
      <c r="C28" s="137">
        <v>1869900790139</v>
      </c>
      <c r="D28" s="74" t="s">
        <v>113</v>
      </c>
      <c r="E28" s="250" t="s">
        <v>1992</v>
      </c>
      <c r="F28" s="251" t="s">
        <v>1993</v>
      </c>
      <c r="G28" s="101"/>
      <c r="H28" s="102"/>
      <c r="I28" s="102"/>
      <c r="J28" s="102"/>
      <c r="K28" s="102"/>
      <c r="L28" s="102"/>
      <c r="M28" s="50"/>
      <c r="N28" s="50"/>
      <c r="O28" s="50"/>
    </row>
    <row r="29" spans="1:20" ht="17.25" customHeight="1" x14ac:dyDescent="0.3">
      <c r="A29" s="17">
        <v>27</v>
      </c>
      <c r="B29" s="178" t="s">
        <v>1995</v>
      </c>
      <c r="C29" s="172" t="s">
        <v>1996</v>
      </c>
      <c r="D29" s="74" t="s">
        <v>108</v>
      </c>
      <c r="E29" s="166" t="s">
        <v>1997</v>
      </c>
      <c r="F29" s="165" t="s">
        <v>1998</v>
      </c>
      <c r="G29" s="61"/>
      <c r="H29" s="61"/>
      <c r="I29" s="61"/>
      <c r="J29" s="61"/>
      <c r="K29" s="61"/>
      <c r="L29" s="61"/>
      <c r="M29" s="61"/>
      <c r="N29" s="61"/>
      <c r="O29" s="61"/>
    </row>
    <row r="30" spans="1:20" ht="17.25" customHeight="1" x14ac:dyDescent="0.3">
      <c r="A30" s="17"/>
      <c r="B30" s="178"/>
      <c r="C30" s="137"/>
      <c r="D30" s="74"/>
      <c r="E30" s="250"/>
      <c r="F30" s="251"/>
      <c r="G30" s="61"/>
      <c r="H30" s="61"/>
      <c r="I30" s="61"/>
      <c r="J30" s="61"/>
      <c r="K30" s="61"/>
      <c r="L30" s="61"/>
      <c r="M30" s="61"/>
      <c r="N30" s="61"/>
      <c r="O30" s="61"/>
    </row>
    <row r="31" spans="1:20" ht="17.25" customHeight="1" x14ac:dyDescent="0.3">
      <c r="A31" s="17"/>
      <c r="B31" s="178"/>
      <c r="C31" s="137"/>
      <c r="D31" s="74"/>
      <c r="E31" s="250"/>
      <c r="F31" s="251"/>
      <c r="G31" s="61"/>
      <c r="H31" s="61"/>
      <c r="I31" s="61"/>
      <c r="J31" s="61"/>
      <c r="K31" s="61"/>
      <c r="L31" s="61"/>
      <c r="M31" s="61"/>
      <c r="N31" s="61"/>
      <c r="O31" s="61"/>
    </row>
    <row r="32" spans="1:20" ht="16.350000000000001" customHeight="1" x14ac:dyDescent="0.3">
      <c r="A32" s="17"/>
      <c r="B32" s="17"/>
      <c r="C32" s="664"/>
      <c r="D32" s="65"/>
      <c r="E32" s="1"/>
      <c r="F32" s="2"/>
      <c r="G32" s="157"/>
      <c r="H32" s="157"/>
      <c r="I32" s="157"/>
      <c r="J32" s="157"/>
      <c r="K32" s="157"/>
      <c r="L32" s="157"/>
      <c r="M32" s="157"/>
      <c r="N32" s="157"/>
      <c r="O32" s="157"/>
    </row>
    <row r="33" spans="1:15" ht="16.350000000000001" customHeight="1" x14ac:dyDescent="0.3">
      <c r="A33" s="17"/>
      <c r="B33" s="791"/>
      <c r="C33" s="792"/>
      <c r="D33" s="793"/>
      <c r="E33" s="794"/>
      <c r="F33" s="795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6.350000000000001" customHeight="1" x14ac:dyDescent="0.3">
      <c r="A34" s="17"/>
      <c r="B34" s="377"/>
      <c r="C34" s="666"/>
      <c r="D34" s="63"/>
      <c r="E34" s="512"/>
      <c r="F34" s="513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6.350000000000001" customHeight="1" x14ac:dyDescent="0.3">
      <c r="A35" s="17"/>
      <c r="B35" s="791"/>
      <c r="C35" s="792"/>
      <c r="D35" s="793"/>
      <c r="E35" s="794"/>
      <c r="F35" s="795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6.350000000000001" customHeight="1" x14ac:dyDescent="0.3">
      <c r="A36" s="17"/>
      <c r="B36" s="377"/>
      <c r="C36" s="666"/>
      <c r="D36" s="63"/>
      <c r="E36" s="512"/>
      <c r="F36" s="513"/>
      <c r="G36" s="61"/>
      <c r="H36" s="61"/>
      <c r="I36" s="61"/>
      <c r="J36" s="61"/>
      <c r="K36" s="61"/>
      <c r="L36" s="61"/>
      <c r="M36" s="11" t="s">
        <v>5</v>
      </c>
      <c r="N36" s="40" t="s">
        <v>6</v>
      </c>
      <c r="O36" s="40" t="s">
        <v>4</v>
      </c>
    </row>
    <row r="37" spans="1:15" ht="16.350000000000001" customHeight="1" x14ac:dyDescent="0.3">
      <c r="A37" s="17"/>
      <c r="B37" s="17"/>
      <c r="C37" s="664"/>
      <c r="D37" s="65"/>
      <c r="E37" s="1"/>
      <c r="F37" s="2"/>
      <c r="G37" s="61"/>
      <c r="H37" s="61"/>
      <c r="I37" s="61"/>
      <c r="J37" s="61"/>
      <c r="K37" s="61"/>
      <c r="L37" s="61"/>
      <c r="M37" s="32">
        <v>13</v>
      </c>
      <c r="N37" s="32">
        <v>14</v>
      </c>
      <c r="O37" s="32">
        <f>SUM(M37:N37)</f>
        <v>27</v>
      </c>
    </row>
    <row r="38" spans="1:15" ht="16.350000000000001" customHeight="1" x14ac:dyDescent="0.3">
      <c r="A38" s="17"/>
      <c r="B38" s="98"/>
      <c r="C38" s="177"/>
      <c r="D38" s="65"/>
      <c r="E38" s="1"/>
      <c r="F38" s="2"/>
      <c r="G38" s="314"/>
      <c r="H38" s="314"/>
      <c r="I38" s="314"/>
      <c r="J38" s="314"/>
      <c r="K38" s="314"/>
      <c r="L38" s="314"/>
      <c r="M38" s="296"/>
      <c r="N38" s="296"/>
      <c r="O38" s="296"/>
    </row>
    <row r="39" spans="1:15" ht="16.350000000000001" customHeight="1" x14ac:dyDescent="0.3">
      <c r="A39" s="665"/>
      <c r="B39" s="626"/>
      <c r="C39" s="627"/>
      <c r="D39" s="628"/>
      <c r="E39" s="629"/>
      <c r="F39" s="630"/>
      <c r="G39" s="318"/>
      <c r="H39" s="318"/>
      <c r="I39" s="318"/>
      <c r="J39" s="318"/>
      <c r="K39" s="318"/>
      <c r="L39" s="318"/>
      <c r="M39" s="331"/>
      <c r="N39" s="331"/>
      <c r="O39" s="331"/>
    </row>
  </sheetData>
  <sortState xmlns:xlrd2="http://schemas.microsoft.com/office/spreadsheetml/2017/richdata2" ref="C3:F27">
    <sortCondition ref="D3:D27"/>
    <sortCondition ref="E3:E27"/>
  </sortState>
  <mergeCells count="2">
    <mergeCell ref="A1:O1"/>
    <mergeCell ref="D2:F2"/>
  </mergeCells>
  <phoneticPr fontId="6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I67"/>
  <sheetViews>
    <sheetView topLeftCell="A58" workbookViewId="0">
      <selection activeCell="H65" sqref="H65"/>
    </sheetView>
  </sheetViews>
  <sheetFormatPr defaultColWidth="9.33203125" defaultRowHeight="21" x14ac:dyDescent="0.4"/>
  <cols>
    <col min="1" max="1" width="6.44140625" style="190" customWidth="1"/>
    <col min="2" max="2" width="11" style="190" customWidth="1"/>
    <col min="3" max="3" width="19.33203125" style="190" customWidth="1"/>
    <col min="4" max="5" width="9.33203125" style="190"/>
    <col min="6" max="6" width="9.5546875" style="190" customWidth="1"/>
    <col min="7" max="7" width="9.33203125" style="190"/>
    <col min="8" max="8" width="23.5546875" style="190" customWidth="1"/>
    <col min="9" max="16384" width="9.33203125" style="190"/>
  </cols>
  <sheetData>
    <row r="2" spans="1:9" x14ac:dyDescent="0.4">
      <c r="A2" s="1181" t="s">
        <v>1040</v>
      </c>
      <c r="B2" s="1181"/>
      <c r="C2" s="1181"/>
      <c r="D2" s="1181"/>
      <c r="E2" s="1181"/>
      <c r="F2" s="1181"/>
      <c r="G2" s="1181"/>
      <c r="H2" s="553"/>
    </row>
    <row r="3" spans="1:9" x14ac:dyDescent="0.4">
      <c r="A3" s="204" t="s">
        <v>204</v>
      </c>
      <c r="B3" s="204" t="s">
        <v>1</v>
      </c>
      <c r="C3" s="204" t="s">
        <v>1077</v>
      </c>
      <c r="D3" s="1177" t="s">
        <v>1078</v>
      </c>
      <c r="E3" s="1180"/>
      <c r="F3" s="1178"/>
      <c r="G3" s="204" t="s">
        <v>201</v>
      </c>
      <c r="H3" s="204" t="s">
        <v>1081</v>
      </c>
    </row>
    <row r="4" spans="1:9" ht="20.25" customHeight="1" x14ac:dyDescent="0.4">
      <c r="A4" s="972">
        <v>1</v>
      </c>
      <c r="B4" s="976" t="s">
        <v>761</v>
      </c>
      <c r="C4" s="977" t="s">
        <v>863</v>
      </c>
      <c r="D4" s="978" t="s">
        <v>108</v>
      </c>
      <c r="E4" s="979" t="s">
        <v>531</v>
      </c>
      <c r="F4" s="979" t="s">
        <v>532</v>
      </c>
      <c r="G4" s="972" t="s">
        <v>479</v>
      </c>
      <c r="H4" s="980" t="s">
        <v>1901</v>
      </c>
      <c r="I4" s="971" t="s">
        <v>1783</v>
      </c>
    </row>
    <row r="5" spans="1:9" ht="20.25" customHeight="1" x14ac:dyDescent="0.4">
      <c r="A5" s="244">
        <v>2</v>
      </c>
      <c r="B5" s="532" t="s">
        <v>984</v>
      </c>
      <c r="C5" s="533" t="s">
        <v>996</v>
      </c>
      <c r="D5" s="534" t="s">
        <v>108</v>
      </c>
      <c r="E5" s="535" t="s">
        <v>49</v>
      </c>
      <c r="F5" s="534" t="s">
        <v>983</v>
      </c>
      <c r="G5" s="244" t="s">
        <v>480</v>
      </c>
      <c r="H5" s="244"/>
      <c r="I5" s="190" t="s">
        <v>1041</v>
      </c>
    </row>
    <row r="6" spans="1:9" ht="20.25" customHeight="1" x14ac:dyDescent="0.4">
      <c r="A6" s="244">
        <v>3</v>
      </c>
      <c r="B6" s="536" t="s">
        <v>1042</v>
      </c>
      <c r="C6" s="537" t="s">
        <v>1043</v>
      </c>
      <c r="D6" s="538" t="s">
        <v>108</v>
      </c>
      <c r="E6" s="538" t="s">
        <v>1044</v>
      </c>
      <c r="F6" s="538" t="s">
        <v>1045</v>
      </c>
      <c r="G6" s="244" t="s">
        <v>1050</v>
      </c>
      <c r="H6" s="244"/>
    </row>
    <row r="7" spans="1:9" ht="20.25" customHeight="1" x14ac:dyDescent="0.4">
      <c r="A7" s="244">
        <v>4</v>
      </c>
      <c r="B7" s="536" t="s">
        <v>1046</v>
      </c>
      <c r="C7" s="537" t="s">
        <v>1047</v>
      </c>
      <c r="D7" s="538" t="s">
        <v>108</v>
      </c>
      <c r="E7" s="538" t="s">
        <v>1048</v>
      </c>
      <c r="F7" s="538" t="s">
        <v>1049</v>
      </c>
      <c r="G7" s="244" t="s">
        <v>1050</v>
      </c>
      <c r="H7" s="914" t="s">
        <v>1785</v>
      </c>
      <c r="I7" s="971" t="s">
        <v>1784</v>
      </c>
    </row>
    <row r="8" spans="1:9" ht="20.25" customHeight="1" x14ac:dyDescent="0.4">
      <c r="A8" s="244">
        <v>5</v>
      </c>
      <c r="B8" s="539" t="s">
        <v>419</v>
      </c>
      <c r="C8" s="537" t="s">
        <v>468</v>
      </c>
      <c r="D8" s="540" t="s">
        <v>108</v>
      </c>
      <c r="E8" s="541" t="s">
        <v>417</v>
      </c>
      <c r="F8" s="541" t="s">
        <v>418</v>
      </c>
      <c r="G8" s="244" t="s">
        <v>528</v>
      </c>
      <c r="H8" s="244"/>
    </row>
    <row r="9" spans="1:9" ht="20.25" customHeight="1" x14ac:dyDescent="0.4">
      <c r="A9" s="244">
        <v>6</v>
      </c>
      <c r="B9" s="536" t="s">
        <v>1051</v>
      </c>
      <c r="C9" s="537" t="s">
        <v>1052</v>
      </c>
      <c r="D9" s="542" t="s">
        <v>113</v>
      </c>
      <c r="E9" s="541" t="s">
        <v>1053</v>
      </c>
      <c r="F9" s="541" t="s">
        <v>212</v>
      </c>
      <c r="G9" s="244" t="s">
        <v>1054</v>
      </c>
      <c r="H9" s="914" t="s">
        <v>1785</v>
      </c>
    </row>
    <row r="10" spans="1:9" ht="20.25" customHeight="1" x14ac:dyDescent="0.4">
      <c r="A10" s="244">
        <v>7</v>
      </c>
      <c r="B10" s="543" t="s">
        <v>1055</v>
      </c>
      <c r="C10" s="537" t="s">
        <v>1056</v>
      </c>
      <c r="D10" s="542" t="s">
        <v>113</v>
      </c>
      <c r="E10" s="541" t="s">
        <v>179</v>
      </c>
      <c r="F10" s="541" t="s">
        <v>1057</v>
      </c>
      <c r="G10" s="244" t="s">
        <v>500</v>
      </c>
      <c r="H10" s="244"/>
      <c r="I10" s="190" t="s">
        <v>1058</v>
      </c>
    </row>
    <row r="11" spans="1:9" ht="20.25" customHeight="1" x14ac:dyDescent="0.4">
      <c r="A11" s="244">
        <v>8</v>
      </c>
      <c r="B11" s="536" t="s">
        <v>473</v>
      </c>
      <c r="C11" s="544" t="s">
        <v>1059</v>
      </c>
      <c r="D11" s="545" t="s">
        <v>113</v>
      </c>
      <c r="E11" s="546" t="s">
        <v>471</v>
      </c>
      <c r="F11" s="545" t="s">
        <v>472</v>
      </c>
      <c r="G11" s="244" t="s">
        <v>500</v>
      </c>
      <c r="H11" s="244"/>
      <c r="I11" s="190" t="s">
        <v>1060</v>
      </c>
    </row>
    <row r="12" spans="1:9" ht="20.25" customHeight="1" x14ac:dyDescent="0.4">
      <c r="A12" s="244">
        <v>9</v>
      </c>
      <c r="B12" s="543" t="s">
        <v>1061</v>
      </c>
      <c r="C12" s="537" t="s">
        <v>1062</v>
      </c>
      <c r="D12" s="542" t="s">
        <v>108</v>
      </c>
      <c r="E12" s="541" t="s">
        <v>10</v>
      </c>
      <c r="F12" s="541" t="s">
        <v>1063</v>
      </c>
      <c r="G12" s="244" t="s">
        <v>518</v>
      </c>
      <c r="H12" s="244"/>
    </row>
    <row r="13" spans="1:9" ht="20.25" customHeight="1" x14ac:dyDescent="0.4">
      <c r="A13" s="244">
        <v>10</v>
      </c>
      <c r="B13" s="536" t="s">
        <v>1064</v>
      </c>
      <c r="C13" s="544" t="s">
        <v>1065</v>
      </c>
      <c r="D13" s="545" t="s">
        <v>108</v>
      </c>
      <c r="E13" s="546" t="s">
        <v>1066</v>
      </c>
      <c r="F13" s="545" t="s">
        <v>1067</v>
      </c>
      <c r="G13" s="244" t="s">
        <v>518</v>
      </c>
      <c r="H13" s="244"/>
    </row>
    <row r="14" spans="1:9" ht="20.25" customHeight="1" x14ac:dyDescent="0.4">
      <c r="A14" s="244">
        <v>11</v>
      </c>
      <c r="B14" s="539" t="s">
        <v>1016</v>
      </c>
      <c r="C14" s="544">
        <v>1869900623119</v>
      </c>
      <c r="D14" s="545" t="s">
        <v>16</v>
      </c>
      <c r="E14" s="546" t="s">
        <v>1017</v>
      </c>
      <c r="F14" s="545" t="s">
        <v>1018</v>
      </c>
      <c r="G14" s="244" t="s">
        <v>1019</v>
      </c>
      <c r="H14" s="244"/>
    </row>
    <row r="15" spans="1:9" ht="20.25" customHeight="1" x14ac:dyDescent="0.4">
      <c r="A15" s="244">
        <v>12</v>
      </c>
      <c r="B15" s="539" t="s">
        <v>1028</v>
      </c>
      <c r="C15" s="549" t="s">
        <v>1029</v>
      </c>
      <c r="D15" s="545" t="s">
        <v>16</v>
      </c>
      <c r="E15" s="550" t="s">
        <v>1030</v>
      </c>
      <c r="F15" s="550" t="s">
        <v>1031</v>
      </c>
      <c r="G15" s="244" t="s">
        <v>1019</v>
      </c>
      <c r="H15" s="244"/>
    </row>
    <row r="16" spans="1:9" ht="20.25" customHeight="1" x14ac:dyDescent="0.4">
      <c r="A16" s="244">
        <v>13</v>
      </c>
      <c r="B16" s="539" t="s">
        <v>971</v>
      </c>
      <c r="C16" s="549" t="s">
        <v>972</v>
      </c>
      <c r="D16" s="551" t="s">
        <v>168</v>
      </c>
      <c r="E16" s="552" t="s">
        <v>973</v>
      </c>
      <c r="F16" s="551" t="s">
        <v>974</v>
      </c>
      <c r="G16" s="244" t="s">
        <v>1019</v>
      </c>
      <c r="H16" s="244"/>
    </row>
    <row r="17" spans="1:9" ht="20.25" customHeight="1" x14ac:dyDescent="0.4">
      <c r="A17" s="244">
        <v>14</v>
      </c>
      <c r="B17" s="537" t="s">
        <v>1068</v>
      </c>
      <c r="C17" s="537" t="s">
        <v>1069</v>
      </c>
      <c r="D17" s="547" t="s">
        <v>168</v>
      </c>
      <c r="E17" s="547" t="s">
        <v>118</v>
      </c>
      <c r="F17" s="547" t="s">
        <v>39</v>
      </c>
      <c r="G17" s="244" t="s">
        <v>491</v>
      </c>
      <c r="H17" s="915" t="s">
        <v>1786</v>
      </c>
    </row>
    <row r="18" spans="1:9" ht="20.25" customHeight="1" x14ac:dyDescent="0.4">
      <c r="A18" s="972">
        <v>15</v>
      </c>
      <c r="B18" s="973" t="s">
        <v>138</v>
      </c>
      <c r="C18" s="973" t="s">
        <v>469</v>
      </c>
      <c r="D18" s="974" t="s">
        <v>16</v>
      </c>
      <c r="E18" s="974" t="s">
        <v>67</v>
      </c>
      <c r="F18" s="974" t="s">
        <v>347</v>
      </c>
      <c r="G18" s="972" t="s">
        <v>491</v>
      </c>
      <c r="H18" s="981" t="s">
        <v>1082</v>
      </c>
    </row>
    <row r="19" spans="1:9" ht="20.25" customHeight="1" x14ac:dyDescent="0.4">
      <c r="A19" s="244">
        <v>16</v>
      </c>
      <c r="B19" s="537" t="s">
        <v>1070</v>
      </c>
      <c r="C19" s="548">
        <v>1869900535686</v>
      </c>
      <c r="D19" s="547" t="s">
        <v>16</v>
      </c>
      <c r="E19" s="547" t="s">
        <v>10</v>
      </c>
      <c r="F19" s="547" t="s">
        <v>230</v>
      </c>
      <c r="G19" s="244" t="s">
        <v>508</v>
      </c>
      <c r="H19" s="915" t="s">
        <v>1786</v>
      </c>
      <c r="I19" s="190" t="s">
        <v>1079</v>
      </c>
    </row>
    <row r="20" spans="1:9" ht="20.25" customHeight="1" x14ac:dyDescent="0.4">
      <c r="A20" s="244">
        <v>17</v>
      </c>
      <c r="B20" s="543" t="s">
        <v>1071</v>
      </c>
      <c r="C20" s="537" t="s">
        <v>1072</v>
      </c>
      <c r="D20" s="542" t="s">
        <v>168</v>
      </c>
      <c r="E20" s="547" t="s">
        <v>53</v>
      </c>
      <c r="F20" s="547" t="s">
        <v>12</v>
      </c>
      <c r="G20" s="244" t="s">
        <v>1076</v>
      </c>
      <c r="H20" s="915" t="s">
        <v>1786</v>
      </c>
      <c r="I20" s="190" t="s">
        <v>1079</v>
      </c>
    </row>
    <row r="21" spans="1:9" ht="20.25" customHeight="1" x14ac:dyDescent="0.4">
      <c r="A21" s="972">
        <v>18</v>
      </c>
      <c r="B21" s="973" t="s">
        <v>1073</v>
      </c>
      <c r="C21" s="973" t="s">
        <v>1074</v>
      </c>
      <c r="D21" s="974" t="s">
        <v>168</v>
      </c>
      <c r="E21" s="974" t="s">
        <v>80</v>
      </c>
      <c r="F21" s="974" t="s">
        <v>1075</v>
      </c>
      <c r="G21" s="972" t="s">
        <v>1076</v>
      </c>
      <c r="H21" s="975" t="s">
        <v>1787</v>
      </c>
      <c r="I21" s="190" t="s">
        <v>1080</v>
      </c>
    </row>
    <row r="22" spans="1:9" ht="20.25" customHeight="1" x14ac:dyDescent="0.4"/>
    <row r="23" spans="1:9" ht="20.25" customHeight="1" x14ac:dyDescent="0.4"/>
    <row r="24" spans="1:9" ht="20.25" customHeight="1" x14ac:dyDescent="0.4">
      <c r="A24" s="1181" t="s">
        <v>1037</v>
      </c>
      <c r="B24" s="1181"/>
      <c r="C24" s="1181"/>
      <c r="D24" s="1181"/>
      <c r="E24" s="1181"/>
      <c r="F24" s="1181"/>
      <c r="G24" s="1181"/>
      <c r="H24" s="553"/>
    </row>
    <row r="25" spans="1:9" ht="20.25" customHeight="1" x14ac:dyDescent="0.4">
      <c r="A25" s="204" t="s">
        <v>204</v>
      </c>
      <c r="B25" s="204" t="s">
        <v>1</v>
      </c>
      <c r="C25" s="204" t="s">
        <v>1077</v>
      </c>
      <c r="D25" s="1177" t="s">
        <v>1078</v>
      </c>
      <c r="E25" s="1180"/>
      <c r="F25" s="1178"/>
      <c r="G25" s="204" t="s">
        <v>201</v>
      </c>
      <c r="H25" s="204" t="s">
        <v>1081</v>
      </c>
    </row>
    <row r="26" spans="1:9" ht="20.25" customHeight="1" x14ac:dyDescent="0.4">
      <c r="A26" s="244">
        <v>1</v>
      </c>
      <c r="B26" s="536" t="s">
        <v>429</v>
      </c>
      <c r="C26" s="537" t="s">
        <v>467</v>
      </c>
      <c r="D26" s="542" t="s">
        <v>108</v>
      </c>
      <c r="E26" s="541" t="s">
        <v>189</v>
      </c>
      <c r="F26" s="541" t="s">
        <v>281</v>
      </c>
      <c r="G26" s="244" t="s">
        <v>500</v>
      </c>
      <c r="H26" s="244"/>
      <c r="I26" s="190" t="s">
        <v>1475</v>
      </c>
    </row>
    <row r="27" spans="1:9" ht="20.25" customHeight="1" x14ac:dyDescent="0.4">
      <c r="A27" s="244">
        <v>2</v>
      </c>
      <c r="B27" s="537" t="s">
        <v>416</v>
      </c>
      <c r="C27" s="549" t="s">
        <v>465</v>
      </c>
      <c r="D27" s="545" t="s">
        <v>108</v>
      </c>
      <c r="E27" s="546" t="s">
        <v>391</v>
      </c>
      <c r="F27" s="545" t="s">
        <v>392</v>
      </c>
      <c r="G27" s="244" t="s">
        <v>500</v>
      </c>
      <c r="H27" s="244"/>
      <c r="I27" s="190" t="s">
        <v>1475</v>
      </c>
    </row>
    <row r="28" spans="1:9" ht="20.25" customHeight="1" x14ac:dyDescent="0.4">
      <c r="A28" s="244">
        <v>3</v>
      </c>
      <c r="B28" s="536" t="s">
        <v>406</v>
      </c>
      <c r="C28" s="537" t="s">
        <v>464</v>
      </c>
      <c r="D28" s="538" t="s">
        <v>113</v>
      </c>
      <c r="E28" s="538" t="s">
        <v>290</v>
      </c>
      <c r="F28" s="538" t="s">
        <v>291</v>
      </c>
      <c r="G28" s="244" t="s">
        <v>500</v>
      </c>
      <c r="H28" s="244"/>
      <c r="I28" s="190" t="s">
        <v>1475</v>
      </c>
    </row>
    <row r="29" spans="1:9" ht="20.25" customHeight="1" x14ac:dyDescent="0.4">
      <c r="A29" s="244">
        <v>4</v>
      </c>
      <c r="B29" s="536" t="s">
        <v>1010</v>
      </c>
      <c r="C29" s="537" t="s">
        <v>1011</v>
      </c>
      <c r="D29" s="538" t="s">
        <v>113</v>
      </c>
      <c r="E29" s="538" t="s">
        <v>1012</v>
      </c>
      <c r="F29" s="538" t="s">
        <v>1013</v>
      </c>
      <c r="G29" s="244" t="s">
        <v>500</v>
      </c>
      <c r="H29" s="244"/>
      <c r="I29" s="190" t="s">
        <v>1475</v>
      </c>
    </row>
    <row r="30" spans="1:9" ht="20.25" customHeight="1" x14ac:dyDescent="0.4">
      <c r="A30" s="244">
        <v>5</v>
      </c>
      <c r="B30" s="536" t="s">
        <v>829</v>
      </c>
      <c r="C30" s="537" t="s">
        <v>907</v>
      </c>
      <c r="D30" s="538" t="s">
        <v>108</v>
      </c>
      <c r="E30" s="538" t="s">
        <v>220</v>
      </c>
      <c r="F30" s="538" t="s">
        <v>624</v>
      </c>
      <c r="G30" s="244" t="s">
        <v>1463</v>
      </c>
      <c r="H30" s="244"/>
      <c r="I30" s="190" t="s">
        <v>1476</v>
      </c>
    </row>
    <row r="31" spans="1:9" ht="20.25" customHeight="1" x14ac:dyDescent="0.4">
      <c r="A31" s="244">
        <v>6</v>
      </c>
      <c r="B31" s="537" t="s">
        <v>1115</v>
      </c>
      <c r="C31" s="537" t="s">
        <v>1116</v>
      </c>
      <c r="D31" s="545" t="s">
        <v>16</v>
      </c>
      <c r="E31" s="550" t="s">
        <v>1203</v>
      </c>
      <c r="F31" s="550" t="s">
        <v>37</v>
      </c>
      <c r="G31" s="244" t="s">
        <v>1025</v>
      </c>
      <c r="H31" s="915" t="s">
        <v>1786</v>
      </c>
      <c r="I31" s="190" t="s">
        <v>1477</v>
      </c>
    </row>
    <row r="32" spans="1:9" x14ac:dyDescent="0.4">
      <c r="A32" s="244">
        <v>7</v>
      </c>
      <c r="B32" s="667">
        <v>8395</v>
      </c>
      <c r="C32" s="537" t="s">
        <v>1263</v>
      </c>
      <c r="D32" s="542" t="s">
        <v>16</v>
      </c>
      <c r="E32" s="541" t="s">
        <v>1039</v>
      </c>
      <c r="F32" s="541" t="s">
        <v>1038</v>
      </c>
      <c r="G32" s="244" t="s">
        <v>1019</v>
      </c>
      <c r="H32" s="915" t="s">
        <v>1788</v>
      </c>
    </row>
    <row r="33" spans="1:9" x14ac:dyDescent="0.4">
      <c r="A33" s="972">
        <v>8</v>
      </c>
      <c r="B33" s="982" t="s">
        <v>774</v>
      </c>
      <c r="C33" s="973" t="s">
        <v>879</v>
      </c>
      <c r="D33" s="983" t="s">
        <v>108</v>
      </c>
      <c r="E33" s="984" t="s">
        <v>549</v>
      </c>
      <c r="F33" s="984" t="s">
        <v>550</v>
      </c>
      <c r="G33" s="972" t="s">
        <v>528</v>
      </c>
      <c r="H33" s="980" t="s">
        <v>1789</v>
      </c>
    </row>
    <row r="34" spans="1:9" x14ac:dyDescent="0.4">
      <c r="A34" s="560"/>
      <c r="B34" s="562"/>
      <c r="C34" s="322"/>
      <c r="D34" s="471"/>
      <c r="E34" s="326"/>
      <c r="F34" s="326"/>
      <c r="G34" s="560"/>
      <c r="H34" s="560"/>
    </row>
    <row r="35" spans="1:9" x14ac:dyDescent="0.4">
      <c r="A35" s="1186" t="s">
        <v>1902</v>
      </c>
      <c r="B35" s="1186"/>
      <c r="C35" s="1186"/>
      <c r="D35" s="1186"/>
      <c r="E35" s="1186"/>
      <c r="F35" s="1186"/>
      <c r="G35" s="1186"/>
      <c r="H35" s="1186"/>
    </row>
    <row r="36" spans="1:9" x14ac:dyDescent="0.4">
      <c r="A36" s="204" t="s">
        <v>204</v>
      </c>
      <c r="B36" s="204" t="s">
        <v>1</v>
      </c>
      <c r="C36" s="204" t="s">
        <v>1077</v>
      </c>
      <c r="D36" s="1177" t="s">
        <v>1078</v>
      </c>
      <c r="E36" s="1180"/>
      <c r="F36" s="1178"/>
      <c r="G36" s="204" t="s">
        <v>201</v>
      </c>
      <c r="H36" s="204" t="s">
        <v>210</v>
      </c>
    </row>
    <row r="37" spans="1:9" x14ac:dyDescent="0.4">
      <c r="A37" s="244">
        <v>1</v>
      </c>
      <c r="B37" s="539" t="s">
        <v>1497</v>
      </c>
      <c r="C37" s="544"/>
      <c r="D37" s="545"/>
      <c r="E37" s="546"/>
      <c r="F37" s="545"/>
      <c r="G37" s="244" t="s">
        <v>480</v>
      </c>
      <c r="H37" s="244" t="s">
        <v>1502</v>
      </c>
    </row>
    <row r="38" spans="1:9" x14ac:dyDescent="0.4">
      <c r="A38" s="244">
        <v>2</v>
      </c>
      <c r="B38" s="539" t="s">
        <v>1504</v>
      </c>
      <c r="C38" s="549" t="s">
        <v>1083</v>
      </c>
      <c r="D38" s="545" t="s">
        <v>108</v>
      </c>
      <c r="E38" s="550" t="s">
        <v>188</v>
      </c>
      <c r="F38" s="550" t="s">
        <v>1325</v>
      </c>
      <c r="G38" s="244" t="s">
        <v>1050</v>
      </c>
      <c r="H38" s="244" t="s">
        <v>1505</v>
      </c>
    </row>
    <row r="39" spans="1:9" x14ac:dyDescent="0.4">
      <c r="A39" s="244">
        <v>3</v>
      </c>
      <c r="B39" s="539" t="s">
        <v>829</v>
      </c>
      <c r="C39" s="549" t="s">
        <v>907</v>
      </c>
      <c r="D39" s="551" t="s">
        <v>108</v>
      </c>
      <c r="E39" s="552" t="s">
        <v>220</v>
      </c>
      <c r="F39" s="551" t="s">
        <v>624</v>
      </c>
      <c r="G39" s="244" t="s">
        <v>1463</v>
      </c>
      <c r="H39" s="244" t="s">
        <v>1505</v>
      </c>
    </row>
    <row r="40" spans="1:9" x14ac:dyDescent="0.4">
      <c r="A40" s="244">
        <v>4</v>
      </c>
      <c r="B40" s="537" t="s">
        <v>371</v>
      </c>
      <c r="C40" s="537" t="s">
        <v>461</v>
      </c>
      <c r="D40" s="547" t="s">
        <v>108</v>
      </c>
      <c r="E40" s="547" t="s">
        <v>188</v>
      </c>
      <c r="F40" s="547" t="s">
        <v>238</v>
      </c>
      <c r="G40" s="244" t="s">
        <v>1054</v>
      </c>
      <c r="H40" s="244" t="s">
        <v>1505</v>
      </c>
    </row>
    <row r="41" spans="1:9" x14ac:dyDescent="0.4">
      <c r="A41" s="244">
        <v>5</v>
      </c>
      <c r="B41" s="537" t="s">
        <v>426</v>
      </c>
      <c r="C41" s="537" t="s">
        <v>466</v>
      </c>
      <c r="D41" s="547" t="s">
        <v>108</v>
      </c>
      <c r="E41" s="547" t="s">
        <v>313</v>
      </c>
      <c r="F41" s="547" t="s">
        <v>314</v>
      </c>
      <c r="G41" s="244" t="s">
        <v>500</v>
      </c>
      <c r="H41" s="914" t="s">
        <v>1506</v>
      </c>
    </row>
    <row r="42" spans="1:9" x14ac:dyDescent="0.4">
      <c r="A42" s="244">
        <v>6</v>
      </c>
      <c r="B42" s="537" t="s">
        <v>403</v>
      </c>
      <c r="C42" s="548" t="s">
        <v>463</v>
      </c>
      <c r="D42" s="547" t="s">
        <v>108</v>
      </c>
      <c r="E42" s="547" t="s">
        <v>286</v>
      </c>
      <c r="F42" s="547" t="s">
        <v>287</v>
      </c>
      <c r="G42" s="244" t="s">
        <v>500</v>
      </c>
      <c r="H42" s="914" t="s">
        <v>1506</v>
      </c>
    </row>
    <row r="43" spans="1:9" ht="48" x14ac:dyDescent="0.4">
      <c r="A43" s="807">
        <v>7</v>
      </c>
      <c r="B43" s="536" t="s">
        <v>1508</v>
      </c>
      <c r="C43" s="537" t="s">
        <v>1427</v>
      </c>
      <c r="D43" s="542" t="s">
        <v>16</v>
      </c>
      <c r="E43" s="547" t="s">
        <v>202</v>
      </c>
      <c r="F43" s="547" t="s">
        <v>221</v>
      </c>
      <c r="G43" s="807" t="s">
        <v>1019</v>
      </c>
      <c r="H43" s="806" t="s">
        <v>1520</v>
      </c>
      <c r="I43" s="916" t="s">
        <v>1790</v>
      </c>
    </row>
    <row r="44" spans="1:9" ht="63.6" x14ac:dyDescent="0.4">
      <c r="A44" s="807">
        <v>8</v>
      </c>
      <c r="B44" s="537">
        <v>8406</v>
      </c>
      <c r="C44" s="537" t="s">
        <v>1424</v>
      </c>
      <c r="D44" s="547" t="s">
        <v>16</v>
      </c>
      <c r="E44" s="547" t="s">
        <v>1425</v>
      </c>
      <c r="F44" s="547" t="s">
        <v>1426</v>
      </c>
      <c r="G44" s="807" t="s">
        <v>1019</v>
      </c>
      <c r="H44" s="806" t="s">
        <v>1509</v>
      </c>
      <c r="I44" s="916" t="s">
        <v>1790</v>
      </c>
    </row>
    <row r="45" spans="1:9" x14ac:dyDescent="0.4">
      <c r="A45" s="807">
        <v>9</v>
      </c>
      <c r="B45" s="536" t="s">
        <v>854</v>
      </c>
      <c r="C45" s="537" t="s">
        <v>1471</v>
      </c>
      <c r="D45" s="547" t="s">
        <v>168</v>
      </c>
      <c r="E45" s="547" t="s">
        <v>867</v>
      </c>
      <c r="F45" s="547" t="s">
        <v>868</v>
      </c>
      <c r="G45" s="807" t="s">
        <v>491</v>
      </c>
      <c r="H45" s="244" t="s">
        <v>1505</v>
      </c>
      <c r="I45" s="916" t="s">
        <v>1790</v>
      </c>
    </row>
    <row r="46" spans="1:9" ht="48" x14ac:dyDescent="0.4">
      <c r="A46" s="807">
        <v>10</v>
      </c>
      <c r="B46" s="536" t="s">
        <v>1461</v>
      </c>
      <c r="C46" s="544">
        <v>1869900619880</v>
      </c>
      <c r="D46" s="545" t="s">
        <v>16</v>
      </c>
      <c r="E46" s="550" t="s">
        <v>1459</v>
      </c>
      <c r="F46" s="550" t="s">
        <v>1460</v>
      </c>
      <c r="G46" s="807" t="s">
        <v>491</v>
      </c>
      <c r="H46" s="808" t="s">
        <v>1510</v>
      </c>
      <c r="I46" s="916" t="s">
        <v>1790</v>
      </c>
    </row>
    <row r="48" spans="1:9" x14ac:dyDescent="0.4">
      <c r="A48" s="1186" t="s">
        <v>1503</v>
      </c>
      <c r="B48" s="1186"/>
      <c r="C48" s="1186"/>
      <c r="D48" s="1186"/>
      <c r="E48" s="1186"/>
      <c r="F48" s="1186"/>
      <c r="G48" s="1186"/>
      <c r="H48" s="1186"/>
    </row>
    <row r="49" spans="1:8" x14ac:dyDescent="0.4">
      <c r="A49" s="204" t="s">
        <v>204</v>
      </c>
      <c r="B49" s="204" t="s">
        <v>1</v>
      </c>
      <c r="C49" s="204" t="s">
        <v>1077</v>
      </c>
      <c r="D49" s="1177" t="s">
        <v>1078</v>
      </c>
      <c r="E49" s="1180"/>
      <c r="F49" s="1178"/>
      <c r="G49" s="204" t="s">
        <v>201</v>
      </c>
      <c r="H49" s="204" t="s">
        <v>210</v>
      </c>
    </row>
    <row r="50" spans="1:8" x14ac:dyDescent="0.4">
      <c r="A50" s="244">
        <v>1</v>
      </c>
      <c r="B50" s="539">
        <v>8361</v>
      </c>
      <c r="C50" s="544" t="s">
        <v>1084</v>
      </c>
      <c r="D50" s="545" t="s">
        <v>108</v>
      </c>
      <c r="E50" s="546" t="s">
        <v>1327</v>
      </c>
      <c r="F50" s="545" t="s">
        <v>1328</v>
      </c>
      <c r="G50" s="244" t="s">
        <v>1050</v>
      </c>
      <c r="H50" s="244" t="s">
        <v>1505</v>
      </c>
    </row>
    <row r="51" spans="1:8" x14ac:dyDescent="0.4">
      <c r="A51" s="244">
        <v>2</v>
      </c>
      <c r="B51" s="537" t="s">
        <v>1033</v>
      </c>
      <c r="C51" s="537" t="s">
        <v>1036</v>
      </c>
      <c r="D51" s="540" t="s">
        <v>113</v>
      </c>
      <c r="E51" s="541" t="s">
        <v>1034</v>
      </c>
      <c r="F51" s="541" t="s">
        <v>1035</v>
      </c>
      <c r="G51" s="244" t="s">
        <v>1463</v>
      </c>
      <c r="H51" s="244" t="s">
        <v>1505</v>
      </c>
    </row>
    <row r="52" spans="1:8" x14ac:dyDescent="0.4">
      <c r="A52" s="244">
        <v>3</v>
      </c>
      <c r="B52" s="539" t="s">
        <v>373</v>
      </c>
      <c r="C52" s="537" t="s">
        <v>1903</v>
      </c>
      <c r="D52" s="986" t="s">
        <v>108</v>
      </c>
      <c r="E52" s="541" t="s">
        <v>241</v>
      </c>
      <c r="F52" s="541" t="s">
        <v>242</v>
      </c>
      <c r="G52" s="244" t="s">
        <v>1054</v>
      </c>
      <c r="H52" s="987" t="s">
        <v>1905</v>
      </c>
    </row>
    <row r="53" spans="1:8" x14ac:dyDescent="0.4">
      <c r="A53" s="244">
        <v>4</v>
      </c>
      <c r="B53" s="539" t="s">
        <v>424</v>
      </c>
      <c r="C53" s="537" t="s">
        <v>1904</v>
      </c>
      <c r="D53" s="986" t="s">
        <v>108</v>
      </c>
      <c r="E53" s="541" t="s">
        <v>310</v>
      </c>
      <c r="F53" s="541" t="s">
        <v>219</v>
      </c>
      <c r="G53" s="244" t="s">
        <v>500</v>
      </c>
      <c r="H53" s="987" t="s">
        <v>1516</v>
      </c>
    </row>
    <row r="54" spans="1:8" x14ac:dyDescent="0.4">
      <c r="A54" s="244">
        <v>5</v>
      </c>
      <c r="B54" s="987">
        <v>8136</v>
      </c>
      <c r="C54" s="988">
        <v>1869900672357</v>
      </c>
      <c r="D54" s="985" t="s">
        <v>108</v>
      </c>
      <c r="E54" s="985" t="s">
        <v>302</v>
      </c>
      <c r="F54" s="985" t="s">
        <v>303</v>
      </c>
      <c r="G54" s="244" t="s">
        <v>518</v>
      </c>
      <c r="H54" s="987" t="s">
        <v>1905</v>
      </c>
    </row>
    <row r="55" spans="1:8" x14ac:dyDescent="0.4">
      <c r="A55" s="244">
        <v>6</v>
      </c>
      <c r="B55" s="1034">
        <v>8045</v>
      </c>
      <c r="C55" s="537" t="s">
        <v>1221</v>
      </c>
      <c r="D55" s="550" t="s">
        <v>168</v>
      </c>
      <c r="E55" s="550" t="s">
        <v>30</v>
      </c>
      <c r="F55" s="550" t="s">
        <v>1257</v>
      </c>
      <c r="G55" s="244" t="s">
        <v>491</v>
      </c>
      <c r="H55" s="1033"/>
    </row>
    <row r="56" spans="1:8" x14ac:dyDescent="0.4">
      <c r="A56" s="244">
        <v>7</v>
      </c>
      <c r="B56" s="1033" t="s">
        <v>756</v>
      </c>
      <c r="C56" s="1033" t="s">
        <v>755</v>
      </c>
      <c r="D56" s="1033" t="s">
        <v>168</v>
      </c>
      <c r="E56" s="1033" t="s">
        <v>695</v>
      </c>
      <c r="F56" s="1033" t="s">
        <v>696</v>
      </c>
      <c r="G56" s="244" t="s">
        <v>491</v>
      </c>
      <c r="H56" s="1033"/>
    </row>
    <row r="58" spans="1:8" x14ac:dyDescent="0.4">
      <c r="A58" s="1186" t="s">
        <v>1988</v>
      </c>
      <c r="B58" s="1186"/>
      <c r="C58" s="1186"/>
      <c r="D58" s="1186"/>
      <c r="E58" s="1186"/>
      <c r="F58" s="1186"/>
      <c r="G58" s="1186"/>
      <c r="H58" s="1186"/>
    </row>
    <row r="59" spans="1:8" x14ac:dyDescent="0.4">
      <c r="A59" s="204" t="s">
        <v>204</v>
      </c>
      <c r="B59" s="204" t="s">
        <v>1</v>
      </c>
      <c r="C59" s="204" t="s">
        <v>1077</v>
      </c>
      <c r="D59" s="1177" t="s">
        <v>1078</v>
      </c>
      <c r="E59" s="1180"/>
      <c r="F59" s="1178"/>
      <c r="G59" s="204" t="s">
        <v>201</v>
      </c>
      <c r="H59" s="204" t="s">
        <v>210</v>
      </c>
    </row>
    <row r="60" spans="1:8" x14ac:dyDescent="0.4">
      <c r="A60" s="244">
        <v>1</v>
      </c>
      <c r="B60" s="536" t="s">
        <v>1026</v>
      </c>
      <c r="C60" s="537" t="s">
        <v>1024</v>
      </c>
      <c r="D60" s="547" t="s">
        <v>16</v>
      </c>
      <c r="E60" s="547" t="s">
        <v>1022</v>
      </c>
      <c r="F60" s="547" t="s">
        <v>1023</v>
      </c>
      <c r="G60" s="244" t="s">
        <v>1076</v>
      </c>
      <c r="H60" s="244" t="s">
        <v>1505</v>
      </c>
    </row>
    <row r="61" spans="1:8" ht="54.6" x14ac:dyDescent="0.4">
      <c r="A61" s="244">
        <v>2</v>
      </c>
      <c r="B61" s="667">
        <v>8346</v>
      </c>
      <c r="C61" s="537" t="s">
        <v>1370</v>
      </c>
      <c r="D61" s="1140" t="s">
        <v>108</v>
      </c>
      <c r="E61" s="1140" t="s">
        <v>2002</v>
      </c>
      <c r="F61" s="1140" t="s">
        <v>1306</v>
      </c>
      <c r="G61" s="244" t="s">
        <v>478</v>
      </c>
      <c r="H61" s="1142" t="s">
        <v>2003</v>
      </c>
    </row>
    <row r="62" spans="1:8" ht="72.599999999999994" x14ac:dyDescent="0.4">
      <c r="A62" s="244">
        <v>3</v>
      </c>
      <c r="B62" s="539" t="s">
        <v>819</v>
      </c>
      <c r="C62" s="537" t="s">
        <v>895</v>
      </c>
      <c r="D62" s="986" t="s">
        <v>108</v>
      </c>
      <c r="E62" s="541" t="s">
        <v>609</v>
      </c>
      <c r="F62" s="541" t="s">
        <v>164</v>
      </c>
      <c r="G62" s="244" t="s">
        <v>518</v>
      </c>
      <c r="H62" s="1141" t="s">
        <v>2004</v>
      </c>
    </row>
    <row r="63" spans="1:8" x14ac:dyDescent="0.4">
      <c r="A63" s="1149">
        <v>4</v>
      </c>
      <c r="B63" s="1150">
        <v>8350</v>
      </c>
      <c r="C63" s="1151" t="s">
        <v>1374</v>
      </c>
      <c r="D63" s="1152" t="s">
        <v>113</v>
      </c>
      <c r="E63" s="1152" t="s">
        <v>1313</v>
      </c>
      <c r="F63" s="1152" t="s">
        <v>45</v>
      </c>
      <c r="G63" s="1149" t="s">
        <v>478</v>
      </c>
      <c r="H63" s="1153"/>
    </row>
    <row r="64" spans="1:8" x14ac:dyDescent="0.4">
      <c r="A64" s="1149">
        <v>5</v>
      </c>
      <c r="B64" s="1154" t="s">
        <v>773</v>
      </c>
      <c r="C64" s="1151" t="s">
        <v>878</v>
      </c>
      <c r="D64" s="1155" t="s">
        <v>108</v>
      </c>
      <c r="E64" s="1156" t="s">
        <v>82</v>
      </c>
      <c r="F64" s="1156" t="s">
        <v>548</v>
      </c>
      <c r="G64" s="1149" t="s">
        <v>1054</v>
      </c>
      <c r="H64" s="1153"/>
    </row>
    <row r="65" spans="1:8" x14ac:dyDescent="0.4">
      <c r="A65" s="1149">
        <v>6</v>
      </c>
      <c r="B65" s="1151" t="s">
        <v>1881</v>
      </c>
      <c r="C65" s="1151" t="s">
        <v>1918</v>
      </c>
      <c r="D65" s="1157" t="s">
        <v>168</v>
      </c>
      <c r="E65" s="1157" t="s">
        <v>1753</v>
      </c>
      <c r="F65" s="1157" t="s">
        <v>1754</v>
      </c>
      <c r="G65" s="1149" t="s">
        <v>1025</v>
      </c>
      <c r="H65" s="1158"/>
    </row>
    <row r="66" spans="1:8" x14ac:dyDescent="0.4">
      <c r="A66" s="1149">
        <v>7</v>
      </c>
      <c r="B66" s="1151" t="s">
        <v>1959</v>
      </c>
      <c r="C66" s="1159" t="s">
        <v>1960</v>
      </c>
      <c r="D66" s="1155" t="s">
        <v>168</v>
      </c>
      <c r="E66" s="1156" t="s">
        <v>1961</v>
      </c>
      <c r="F66" s="1156" t="s">
        <v>1962</v>
      </c>
      <c r="G66" s="1149" t="s">
        <v>1019</v>
      </c>
      <c r="H66" s="1158"/>
    </row>
    <row r="67" spans="1:8" x14ac:dyDescent="0.4">
      <c r="A67" s="1149">
        <v>8</v>
      </c>
      <c r="B67" s="1160">
        <v>8394</v>
      </c>
      <c r="C67" s="1151" t="s">
        <v>1264</v>
      </c>
      <c r="D67" s="1161" t="s">
        <v>16</v>
      </c>
      <c r="E67" s="1161" t="s">
        <v>1161</v>
      </c>
      <c r="F67" s="1161" t="s">
        <v>1260</v>
      </c>
      <c r="G67" s="1149" t="s">
        <v>491</v>
      </c>
      <c r="H67" s="1158"/>
    </row>
  </sheetData>
  <mergeCells count="10">
    <mergeCell ref="A58:H58"/>
    <mergeCell ref="D59:F59"/>
    <mergeCell ref="A48:H48"/>
    <mergeCell ref="D49:F49"/>
    <mergeCell ref="D36:F36"/>
    <mergeCell ref="A2:G2"/>
    <mergeCell ref="D3:F3"/>
    <mergeCell ref="A24:G24"/>
    <mergeCell ref="D25:F25"/>
    <mergeCell ref="A35:H35"/>
  </mergeCells>
  <phoneticPr fontId="37" type="noConversion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50"/>
  <sheetViews>
    <sheetView topLeftCell="A10" zoomScale="60" zoomScaleNormal="60" workbookViewId="0">
      <selection activeCell="B27" sqref="B27"/>
    </sheetView>
  </sheetViews>
  <sheetFormatPr defaultRowHeight="13.2" x14ac:dyDescent="0.25"/>
  <cols>
    <col min="2" max="2" width="15.44140625" customWidth="1"/>
    <col min="3" max="3" width="17.5546875" customWidth="1"/>
    <col min="5" max="5" width="11.44140625" customWidth="1"/>
    <col min="6" max="7" width="21.6640625" customWidth="1"/>
    <col min="8" max="8" width="15.33203125" customWidth="1"/>
    <col min="11" max="11" width="15.33203125" customWidth="1"/>
    <col min="14" max="14" width="28" customWidth="1"/>
    <col min="15" max="15" width="12.6640625" customWidth="1"/>
  </cols>
  <sheetData>
    <row r="1" spans="1:15" ht="39" customHeight="1" x14ac:dyDescent="0.45">
      <c r="B1" s="1185" t="s">
        <v>477</v>
      </c>
      <c r="C1" s="1185"/>
      <c r="D1" s="1185"/>
      <c r="E1" s="1185"/>
      <c r="F1" s="1185"/>
      <c r="G1" s="297"/>
      <c r="H1" s="194"/>
      <c r="J1" s="1185" t="s">
        <v>493</v>
      </c>
      <c r="K1" s="1185"/>
      <c r="L1" s="1185"/>
      <c r="M1" s="1185"/>
      <c r="N1" s="1185"/>
    </row>
    <row r="2" spans="1:15" ht="21" x14ac:dyDescent="0.4">
      <c r="A2" s="204" t="s">
        <v>204</v>
      </c>
      <c r="B2" s="204" t="s">
        <v>201</v>
      </c>
      <c r="C2" s="204" t="s">
        <v>1</v>
      </c>
      <c r="D2" s="1177" t="s">
        <v>203</v>
      </c>
      <c r="E2" s="1180"/>
      <c r="F2" s="1178"/>
      <c r="G2" s="204" t="s">
        <v>481</v>
      </c>
      <c r="H2" s="190"/>
      <c r="I2" s="204" t="s">
        <v>204</v>
      </c>
      <c r="J2" s="204" t="s">
        <v>201</v>
      </c>
      <c r="K2" s="204" t="s">
        <v>1</v>
      </c>
      <c r="L2" s="1177" t="s">
        <v>203</v>
      </c>
      <c r="M2" s="1180"/>
      <c r="N2" s="1178"/>
      <c r="O2" s="204" t="s">
        <v>481</v>
      </c>
    </row>
    <row r="3" spans="1:15" ht="21" customHeight="1" x14ac:dyDescent="0.4">
      <c r="A3" s="208">
        <v>1</v>
      </c>
      <c r="B3" s="205" t="s">
        <v>478</v>
      </c>
      <c r="C3" s="245" t="s">
        <v>366</v>
      </c>
      <c r="D3" s="195" t="s">
        <v>108</v>
      </c>
      <c r="E3" s="196" t="s">
        <v>364</v>
      </c>
      <c r="F3" s="197" t="s">
        <v>365</v>
      </c>
      <c r="G3" s="245" t="s">
        <v>482</v>
      </c>
      <c r="H3" s="190"/>
      <c r="I3" s="208">
        <v>1</v>
      </c>
      <c r="J3" s="205" t="s">
        <v>478</v>
      </c>
      <c r="K3" s="305" t="s">
        <v>495</v>
      </c>
      <c r="L3" s="252" t="s">
        <v>497</v>
      </c>
      <c r="M3" s="253"/>
      <c r="N3" s="254"/>
      <c r="O3" s="245" t="s">
        <v>496</v>
      </c>
    </row>
    <row r="4" spans="1:15" ht="21" x14ac:dyDescent="0.4">
      <c r="A4" s="206">
        <v>2</v>
      </c>
      <c r="B4" s="205" t="s">
        <v>478</v>
      </c>
      <c r="C4" s="246" t="s">
        <v>456</v>
      </c>
      <c r="D4" s="247" t="s">
        <v>113</v>
      </c>
      <c r="E4" s="248" t="s">
        <v>457</v>
      </c>
      <c r="F4" s="249" t="s">
        <v>458</v>
      </c>
      <c r="G4" s="246" t="s">
        <v>483</v>
      </c>
      <c r="H4" s="190"/>
      <c r="I4" s="206">
        <v>2</v>
      </c>
      <c r="J4" s="205" t="s">
        <v>500</v>
      </c>
      <c r="K4" s="246" t="s">
        <v>499</v>
      </c>
      <c r="L4" s="198" t="s">
        <v>498</v>
      </c>
      <c r="M4" s="199"/>
      <c r="N4" s="200"/>
      <c r="O4" s="246" t="s">
        <v>501</v>
      </c>
    </row>
    <row r="5" spans="1:15" ht="21" x14ac:dyDescent="0.4">
      <c r="A5" s="208">
        <v>3</v>
      </c>
      <c r="B5" s="208" t="s">
        <v>479</v>
      </c>
      <c r="C5" s="246" t="s">
        <v>473</v>
      </c>
      <c r="D5" s="198" t="s">
        <v>113</v>
      </c>
      <c r="E5" s="199" t="s">
        <v>471</v>
      </c>
      <c r="F5" s="200" t="s">
        <v>472</v>
      </c>
      <c r="G5" s="298">
        <v>242340</v>
      </c>
      <c r="H5" s="190"/>
      <c r="I5" s="208">
        <v>3</v>
      </c>
      <c r="J5" s="205" t="s">
        <v>503</v>
      </c>
      <c r="K5" s="246" t="s">
        <v>505</v>
      </c>
      <c r="L5" s="198" t="s">
        <v>504</v>
      </c>
      <c r="M5" s="199"/>
      <c r="N5" s="200"/>
      <c r="O5" s="298">
        <v>242369</v>
      </c>
    </row>
    <row r="6" spans="1:15" ht="21" x14ac:dyDescent="0.4">
      <c r="A6" s="208">
        <v>4</v>
      </c>
      <c r="B6" s="208" t="s">
        <v>479</v>
      </c>
      <c r="C6" s="246" t="s">
        <v>476</v>
      </c>
      <c r="D6" s="198" t="s">
        <v>113</v>
      </c>
      <c r="E6" s="199" t="s">
        <v>474</v>
      </c>
      <c r="F6" s="200" t="s">
        <v>475</v>
      </c>
      <c r="G6" s="298">
        <v>242360</v>
      </c>
      <c r="H6" s="190"/>
      <c r="I6" s="206">
        <v>4</v>
      </c>
      <c r="J6" s="205" t="s">
        <v>503</v>
      </c>
      <c r="K6" s="246" t="s">
        <v>226</v>
      </c>
      <c r="L6" s="198" t="s">
        <v>502</v>
      </c>
      <c r="M6" s="199"/>
      <c r="N6" s="200"/>
      <c r="O6" s="298">
        <v>242473</v>
      </c>
    </row>
    <row r="7" spans="1:15" ht="21" x14ac:dyDescent="0.4">
      <c r="A7" s="206">
        <v>5</v>
      </c>
      <c r="B7" s="208" t="s">
        <v>479</v>
      </c>
      <c r="C7" s="246" t="s">
        <v>484</v>
      </c>
      <c r="D7" s="174" t="s">
        <v>113</v>
      </c>
      <c r="E7" s="175" t="s">
        <v>486</v>
      </c>
      <c r="F7" s="171" t="s">
        <v>487</v>
      </c>
      <c r="G7" s="143" t="s">
        <v>488</v>
      </c>
      <c r="H7" s="190"/>
      <c r="I7" s="208">
        <v>5</v>
      </c>
      <c r="J7" s="206" t="s">
        <v>480</v>
      </c>
      <c r="K7" s="339" t="s">
        <v>407</v>
      </c>
      <c r="L7" s="97" t="s">
        <v>113</v>
      </c>
      <c r="M7" s="271" t="s">
        <v>30</v>
      </c>
      <c r="N7" s="272" t="s">
        <v>224</v>
      </c>
      <c r="O7" s="143" t="s">
        <v>517</v>
      </c>
    </row>
    <row r="8" spans="1:15" ht="21" x14ac:dyDescent="0.4">
      <c r="A8" s="208">
        <v>6</v>
      </c>
      <c r="B8" s="208" t="s">
        <v>480</v>
      </c>
      <c r="C8" s="246" t="s">
        <v>485</v>
      </c>
      <c r="D8" s="174" t="s">
        <v>113</v>
      </c>
      <c r="E8" s="175" t="s">
        <v>489</v>
      </c>
      <c r="F8" s="171" t="s">
        <v>490</v>
      </c>
      <c r="G8" s="143" t="s">
        <v>488</v>
      </c>
      <c r="H8" s="190"/>
      <c r="I8" s="206">
        <v>6</v>
      </c>
      <c r="J8" s="206" t="s">
        <v>518</v>
      </c>
      <c r="K8" s="339" t="s">
        <v>229</v>
      </c>
      <c r="L8" s="255" t="s">
        <v>113</v>
      </c>
      <c r="M8" s="256" t="s">
        <v>223</v>
      </c>
      <c r="N8" s="257" t="s">
        <v>224</v>
      </c>
      <c r="O8" s="143" t="s">
        <v>517</v>
      </c>
    </row>
    <row r="9" spans="1:15" ht="21" x14ac:dyDescent="0.4">
      <c r="A9" s="208">
        <v>7</v>
      </c>
      <c r="B9" s="206" t="s">
        <v>491</v>
      </c>
      <c r="C9" s="299" t="s">
        <v>492</v>
      </c>
      <c r="D9" s="198" t="s">
        <v>16</v>
      </c>
      <c r="E9" s="199" t="s">
        <v>170</v>
      </c>
      <c r="F9" s="200" t="s">
        <v>29</v>
      </c>
      <c r="G9" s="143" t="s">
        <v>488</v>
      </c>
      <c r="H9" s="190"/>
      <c r="I9" s="382">
        <v>7</v>
      </c>
      <c r="J9" s="205" t="s">
        <v>503</v>
      </c>
      <c r="K9" s="304" t="s">
        <v>233</v>
      </c>
      <c r="L9" s="407" t="s">
        <v>168</v>
      </c>
      <c r="M9" s="408" t="s">
        <v>34</v>
      </c>
      <c r="N9" s="409" t="s">
        <v>35</v>
      </c>
      <c r="O9" s="303"/>
    </row>
    <row r="10" spans="1:15" ht="21" customHeight="1" x14ac:dyDescent="0.4">
      <c r="A10" s="206">
        <v>8</v>
      </c>
      <c r="B10" s="206" t="s">
        <v>508</v>
      </c>
      <c r="C10" s="299" t="str">
        <f>'ม4-1'!$B$24</f>
        <v>08112</v>
      </c>
      <c r="D10" s="198" t="s">
        <v>16</v>
      </c>
      <c r="E10" s="199" t="s">
        <v>506</v>
      </c>
      <c r="F10" s="200" t="s">
        <v>507</v>
      </c>
      <c r="G10" s="143" t="s">
        <v>509</v>
      </c>
      <c r="H10" s="190"/>
      <c r="I10" s="387"/>
      <c r="J10" s="388"/>
      <c r="K10" s="388"/>
      <c r="L10" s="389"/>
      <c r="M10" s="190"/>
      <c r="N10" s="390"/>
      <c r="O10" s="391"/>
    </row>
    <row r="11" spans="1:15" ht="23.4" x14ac:dyDescent="0.45">
      <c r="A11" s="208">
        <v>9</v>
      </c>
      <c r="B11" s="386" t="s">
        <v>479</v>
      </c>
      <c r="C11" s="402" t="s">
        <v>516</v>
      </c>
      <c r="D11" s="309" t="s">
        <v>113</v>
      </c>
      <c r="E11" s="310" t="s">
        <v>515</v>
      </c>
      <c r="F11" s="311" t="s">
        <v>178</v>
      </c>
      <c r="G11" s="403">
        <v>23491</v>
      </c>
      <c r="H11" s="190"/>
      <c r="I11" s="1187" t="s">
        <v>526</v>
      </c>
      <c r="J11" s="1187"/>
      <c r="K11" s="1187"/>
      <c r="L11" s="1187"/>
      <c r="M11" s="1187"/>
      <c r="N11" s="1187"/>
      <c r="O11" s="1187"/>
    </row>
    <row r="12" spans="1:15" ht="21" x14ac:dyDescent="0.4">
      <c r="A12" s="400"/>
      <c r="B12" s="404"/>
      <c r="C12" s="393"/>
      <c r="D12" s="394"/>
      <c r="E12" s="395"/>
      <c r="F12" s="396"/>
      <c r="G12" s="405"/>
      <c r="H12" s="190"/>
      <c r="I12" s="204" t="s">
        <v>204</v>
      </c>
      <c r="J12" s="204" t="s">
        <v>201</v>
      </c>
      <c r="K12" s="204" t="s">
        <v>1</v>
      </c>
      <c r="L12" s="1177" t="s">
        <v>203</v>
      </c>
      <c r="M12" s="1180"/>
      <c r="N12" s="1178"/>
      <c r="O12" s="204" t="s">
        <v>481</v>
      </c>
    </row>
    <row r="13" spans="1:15" ht="23.4" x14ac:dyDescent="0.45">
      <c r="A13" s="401"/>
      <c r="B13" s="1187" t="s">
        <v>527</v>
      </c>
      <c r="C13" s="1187"/>
      <c r="D13" s="1187"/>
      <c r="E13" s="1187"/>
      <c r="F13" s="1187"/>
      <c r="G13" s="1187"/>
      <c r="H13" s="190"/>
      <c r="I13" s="208">
        <v>1</v>
      </c>
      <c r="J13" s="206" t="s">
        <v>480</v>
      </c>
      <c r="K13" s="206" t="s">
        <v>438</v>
      </c>
      <c r="L13" s="198" t="s">
        <v>113</v>
      </c>
      <c r="M13" s="397" t="s">
        <v>34</v>
      </c>
      <c r="N13" s="200" t="s">
        <v>332</v>
      </c>
      <c r="O13" s="504">
        <v>23528</v>
      </c>
    </row>
    <row r="14" spans="1:15" ht="21" x14ac:dyDescent="0.4">
      <c r="A14" s="204" t="s">
        <v>204</v>
      </c>
      <c r="B14" s="204" t="s">
        <v>201</v>
      </c>
      <c r="C14" s="204" t="s">
        <v>1</v>
      </c>
      <c r="D14" s="1177" t="s">
        <v>203</v>
      </c>
      <c r="E14" s="1180"/>
      <c r="F14" s="1178"/>
      <c r="G14" s="204" t="s">
        <v>481</v>
      </c>
      <c r="H14" s="190"/>
      <c r="I14" s="206">
        <v>2</v>
      </c>
      <c r="J14" s="206"/>
      <c r="K14" s="206"/>
      <c r="L14" s="198"/>
      <c r="M14" s="397"/>
      <c r="N14" s="200"/>
      <c r="O14" s="398"/>
    </row>
    <row r="15" spans="1:15" ht="21" x14ac:dyDescent="0.4">
      <c r="A15" s="208">
        <v>1</v>
      </c>
      <c r="B15" s="206" t="s">
        <v>478</v>
      </c>
      <c r="C15" s="178" t="s">
        <v>522</v>
      </c>
      <c r="D15" s="170" t="s">
        <v>108</v>
      </c>
      <c r="E15" s="166" t="s">
        <v>520</v>
      </c>
      <c r="F15" s="165" t="s">
        <v>521</v>
      </c>
      <c r="G15" s="298">
        <v>23514</v>
      </c>
      <c r="H15" s="190"/>
      <c r="I15" s="208">
        <v>3</v>
      </c>
      <c r="J15" s="206"/>
      <c r="K15" s="206"/>
      <c r="L15" s="198"/>
      <c r="M15" s="397"/>
      <c r="N15" s="200"/>
      <c r="O15" s="398"/>
    </row>
    <row r="16" spans="1:15" ht="21" x14ac:dyDescent="0.4">
      <c r="A16" s="206">
        <v>2</v>
      </c>
      <c r="B16" s="206" t="s">
        <v>478</v>
      </c>
      <c r="C16" s="341" t="s">
        <v>523</v>
      </c>
      <c r="D16" s="73" t="s">
        <v>108</v>
      </c>
      <c r="E16" s="16" t="s">
        <v>524</v>
      </c>
      <c r="F16" s="340" t="s">
        <v>525</v>
      </c>
      <c r="G16" s="298">
        <v>23514</v>
      </c>
      <c r="H16" s="190"/>
      <c r="I16" s="206">
        <v>4</v>
      </c>
      <c r="J16" s="206"/>
      <c r="K16" s="206"/>
      <c r="L16" s="198"/>
      <c r="M16" s="397"/>
      <c r="N16" s="200"/>
      <c r="O16" s="398"/>
    </row>
    <row r="17" spans="1:15" ht="21" x14ac:dyDescent="0.4">
      <c r="A17" s="208">
        <v>3</v>
      </c>
      <c r="B17" s="206" t="s">
        <v>518</v>
      </c>
      <c r="C17" s="341" t="s">
        <v>955</v>
      </c>
      <c r="D17" s="74" t="s">
        <v>113</v>
      </c>
      <c r="E17" s="250" t="s">
        <v>956</v>
      </c>
      <c r="F17" s="251" t="s">
        <v>957</v>
      </c>
      <c r="G17" s="298">
        <v>23524</v>
      </c>
      <c r="H17" s="190"/>
      <c r="I17" s="392"/>
      <c r="J17" s="382"/>
      <c r="K17" s="382"/>
      <c r="L17" s="383"/>
      <c r="M17" s="384"/>
      <c r="N17" s="385"/>
      <c r="O17" s="399"/>
    </row>
    <row r="18" spans="1:15" ht="21" x14ac:dyDescent="0.4">
      <c r="A18" s="206">
        <v>4</v>
      </c>
      <c r="B18" s="206" t="s">
        <v>478</v>
      </c>
      <c r="C18" s="341" t="s">
        <v>958</v>
      </c>
      <c r="D18" s="309" t="s">
        <v>108</v>
      </c>
      <c r="E18" s="310" t="s">
        <v>959</v>
      </c>
      <c r="F18" s="311" t="s">
        <v>960</v>
      </c>
      <c r="G18" s="298">
        <v>23524</v>
      </c>
      <c r="H18" s="190"/>
    </row>
    <row r="19" spans="1:15" ht="21" x14ac:dyDescent="0.4">
      <c r="A19" s="208">
        <v>5</v>
      </c>
      <c r="B19" s="206" t="s">
        <v>478</v>
      </c>
      <c r="C19" s="341" t="s">
        <v>1010</v>
      </c>
      <c r="D19" s="309" t="s">
        <v>113</v>
      </c>
      <c r="E19" s="310" t="s">
        <v>1012</v>
      </c>
      <c r="F19" s="311" t="s">
        <v>1013</v>
      </c>
      <c r="G19" s="298">
        <v>23499</v>
      </c>
      <c r="H19" s="190"/>
    </row>
    <row r="20" spans="1:15" ht="21" x14ac:dyDescent="0.4">
      <c r="A20" s="206">
        <v>6</v>
      </c>
      <c r="B20" s="206" t="s">
        <v>1025</v>
      </c>
      <c r="C20" s="341" t="s">
        <v>1020</v>
      </c>
      <c r="D20" s="65" t="s">
        <v>168</v>
      </c>
      <c r="E20" s="43" t="s">
        <v>1021</v>
      </c>
      <c r="F20" s="19" t="s">
        <v>9</v>
      </c>
      <c r="G20" s="298">
        <v>23499</v>
      </c>
      <c r="H20" s="190"/>
      <c r="J20" s="178"/>
      <c r="K20" s="172"/>
      <c r="L20" s="169"/>
      <c r="M20" s="175"/>
      <c r="N20" s="171"/>
    </row>
    <row r="21" spans="1:15" ht="21" x14ac:dyDescent="0.4">
      <c r="A21" s="208">
        <v>7</v>
      </c>
      <c r="B21" s="206" t="s">
        <v>1019</v>
      </c>
      <c r="C21" s="341" t="s">
        <v>1016</v>
      </c>
      <c r="D21" s="65" t="s">
        <v>16</v>
      </c>
      <c r="E21" s="43" t="s">
        <v>1017</v>
      </c>
      <c r="F21" s="19" t="s">
        <v>1018</v>
      </c>
      <c r="G21" s="298">
        <v>23501</v>
      </c>
      <c r="H21" s="190"/>
    </row>
    <row r="22" spans="1:15" ht="21" x14ac:dyDescent="0.4">
      <c r="A22" s="206">
        <v>8</v>
      </c>
      <c r="B22" s="206" t="s">
        <v>1019</v>
      </c>
      <c r="C22" s="341" t="s">
        <v>1026</v>
      </c>
      <c r="D22" s="174" t="s">
        <v>16</v>
      </c>
      <c r="E22" s="175" t="s">
        <v>1022</v>
      </c>
      <c r="F22" s="175" t="s">
        <v>1023</v>
      </c>
      <c r="G22" s="298">
        <v>23501</v>
      </c>
      <c r="H22" s="190"/>
    </row>
    <row r="23" spans="1:15" ht="21" x14ac:dyDescent="0.4">
      <c r="A23" s="208"/>
      <c r="B23" s="206"/>
      <c r="C23" s="341"/>
      <c r="D23" s="174"/>
      <c r="E23" s="175"/>
      <c r="F23" s="175"/>
      <c r="G23" s="298"/>
      <c r="H23" s="190"/>
    </row>
    <row r="24" spans="1:15" ht="21" x14ac:dyDescent="0.4">
      <c r="A24" s="208"/>
      <c r="B24" s="206"/>
      <c r="C24" s="341"/>
      <c r="D24" s="174"/>
      <c r="E24" s="175"/>
      <c r="F24" s="175"/>
      <c r="G24" s="298"/>
      <c r="H24" s="190"/>
    </row>
    <row r="25" spans="1:15" ht="23.4" x14ac:dyDescent="0.45">
      <c r="A25" s="401"/>
      <c r="B25" s="1187" t="s">
        <v>1462</v>
      </c>
      <c r="C25" s="1187"/>
      <c r="D25" s="1187"/>
      <c r="E25" s="1187"/>
      <c r="F25" s="1187"/>
      <c r="G25" s="1187"/>
      <c r="H25" s="190"/>
    </row>
    <row r="26" spans="1:15" ht="21" x14ac:dyDescent="0.4">
      <c r="A26" s="204" t="s">
        <v>204</v>
      </c>
      <c r="B26" s="204" t="s">
        <v>201</v>
      </c>
      <c r="C26" s="204" t="s">
        <v>1</v>
      </c>
      <c r="D26" s="1177" t="s">
        <v>203</v>
      </c>
      <c r="E26" s="1180"/>
      <c r="F26" s="1178"/>
      <c r="G26" s="204" t="s">
        <v>481</v>
      </c>
      <c r="H26" s="190"/>
    </row>
    <row r="27" spans="1:15" ht="21" x14ac:dyDescent="0.4">
      <c r="A27" s="208">
        <v>1</v>
      </c>
      <c r="B27" s="206" t="s">
        <v>1463</v>
      </c>
      <c r="C27" s="178"/>
      <c r="D27" s="170"/>
      <c r="E27" s="166"/>
      <c r="F27" s="165"/>
      <c r="G27" s="298"/>
      <c r="H27" s="190"/>
    </row>
    <row r="28" spans="1:15" ht="21" x14ac:dyDescent="0.4">
      <c r="A28" s="206">
        <v>2</v>
      </c>
      <c r="B28" s="206"/>
      <c r="C28" s="341"/>
      <c r="D28" s="73"/>
      <c r="E28" s="16"/>
      <c r="F28" s="340"/>
      <c r="G28" s="298"/>
      <c r="H28" s="190"/>
    </row>
    <row r="29" spans="1:15" ht="21" x14ac:dyDescent="0.4">
      <c r="A29" s="208">
        <v>3</v>
      </c>
      <c r="B29" s="206"/>
      <c r="C29" s="341"/>
      <c r="D29" s="74"/>
      <c r="E29" s="250"/>
      <c r="F29" s="251"/>
      <c r="G29" s="298"/>
      <c r="H29" s="190"/>
    </row>
    <row r="30" spans="1:15" ht="21" x14ac:dyDescent="0.4">
      <c r="A30" s="206">
        <v>4</v>
      </c>
      <c r="B30" s="206"/>
      <c r="C30" s="341"/>
      <c r="D30" s="309"/>
      <c r="E30" s="310"/>
      <c r="F30" s="311"/>
      <c r="G30" s="298"/>
      <c r="H30" s="190"/>
    </row>
    <row r="31" spans="1:15" ht="21" x14ac:dyDescent="0.4">
      <c r="A31" s="208">
        <v>5</v>
      </c>
      <c r="B31" s="206"/>
      <c r="C31" s="341"/>
      <c r="D31" s="309"/>
      <c r="E31" s="310"/>
      <c r="F31" s="311"/>
      <c r="G31" s="298"/>
      <c r="H31" s="190"/>
    </row>
    <row r="32" spans="1:15" ht="21" x14ac:dyDescent="0.4">
      <c r="A32" s="206">
        <v>6</v>
      </c>
      <c r="B32" s="206"/>
      <c r="C32" s="341"/>
      <c r="D32" s="65"/>
      <c r="E32" s="43"/>
      <c r="F32" s="19"/>
      <c r="G32" s="298"/>
      <c r="H32" s="190"/>
    </row>
    <row r="33" spans="1:8" ht="21" x14ac:dyDescent="0.4">
      <c r="A33" s="208">
        <v>7</v>
      </c>
      <c r="B33" s="206"/>
      <c r="C33" s="341"/>
      <c r="D33" s="65"/>
      <c r="E33" s="43"/>
      <c r="F33" s="19"/>
      <c r="G33" s="298"/>
      <c r="H33" s="190"/>
    </row>
    <row r="34" spans="1:8" ht="21" x14ac:dyDescent="0.4">
      <c r="A34" s="206">
        <v>8</v>
      </c>
      <c r="B34" s="206"/>
      <c r="C34" s="341"/>
      <c r="D34" s="174"/>
      <c r="E34" s="175"/>
      <c r="F34" s="175"/>
      <c r="G34" s="298"/>
      <c r="H34" s="190"/>
    </row>
    <row r="35" spans="1:8" ht="21" x14ac:dyDescent="0.4">
      <c r="A35" s="206"/>
      <c r="B35" s="206"/>
      <c r="C35" s="206"/>
      <c r="D35" s="198"/>
      <c r="E35" s="199"/>
      <c r="F35" s="200"/>
      <c r="G35" s="206"/>
      <c r="H35" s="190"/>
    </row>
    <row r="36" spans="1:8" ht="21" x14ac:dyDescent="0.4">
      <c r="A36" s="208"/>
      <c r="B36" s="206"/>
      <c r="C36" s="206"/>
      <c r="D36" s="198"/>
      <c r="E36" s="199"/>
      <c r="F36" s="200"/>
      <c r="G36" s="206"/>
      <c r="H36" s="190"/>
    </row>
    <row r="37" spans="1:8" ht="21" x14ac:dyDescent="0.4">
      <c r="A37" s="206"/>
      <c r="B37" s="206"/>
      <c r="C37" s="206"/>
      <c r="D37" s="198"/>
      <c r="E37" s="199"/>
      <c r="F37" s="200"/>
      <c r="G37" s="206"/>
      <c r="H37" s="190"/>
    </row>
    <row r="38" spans="1:8" ht="21" x14ac:dyDescent="0.4">
      <c r="A38" s="208"/>
      <c r="B38" s="206"/>
      <c r="C38" s="206"/>
      <c r="D38" s="198"/>
      <c r="E38" s="199"/>
      <c r="F38" s="200"/>
      <c r="G38" s="206"/>
      <c r="H38" s="190"/>
    </row>
    <row r="39" spans="1:8" ht="21" x14ac:dyDescent="0.4">
      <c r="A39" s="206"/>
      <c r="B39" s="206"/>
      <c r="C39" s="206"/>
      <c r="D39" s="198"/>
      <c r="E39" s="199"/>
      <c r="F39" s="200"/>
      <c r="G39" s="206"/>
      <c r="H39" s="190"/>
    </row>
    <row r="40" spans="1:8" ht="21" x14ac:dyDescent="0.4">
      <c r="B40" s="207"/>
      <c r="C40" s="207"/>
      <c r="D40" s="201"/>
      <c r="E40" s="202"/>
      <c r="F40" s="203"/>
      <c r="G40" s="190"/>
    </row>
    <row r="45" spans="1:8" ht="21" x14ac:dyDescent="0.4">
      <c r="B45" s="190" t="s">
        <v>519</v>
      </c>
      <c r="H45" s="190" t="s">
        <v>1037</v>
      </c>
    </row>
    <row r="46" spans="1:8" ht="18" x14ac:dyDescent="0.35">
      <c r="A46" s="178" t="s">
        <v>395</v>
      </c>
      <c r="B46" s="336" t="s">
        <v>462</v>
      </c>
      <c r="C46" s="333" t="s">
        <v>108</v>
      </c>
      <c r="D46" s="334" t="s">
        <v>272</v>
      </c>
      <c r="E46" s="335" t="s">
        <v>230</v>
      </c>
      <c r="F46" s="105" t="s">
        <v>480</v>
      </c>
    </row>
    <row r="47" spans="1:8" ht="18" x14ac:dyDescent="0.25">
      <c r="A47" s="180" t="s">
        <v>510</v>
      </c>
      <c r="B47" s="137">
        <v>1869900644663</v>
      </c>
      <c r="C47" s="65" t="s">
        <v>113</v>
      </c>
      <c r="D47" s="19" t="s">
        <v>511</v>
      </c>
      <c r="E47" s="19" t="s">
        <v>512</v>
      </c>
      <c r="F47" s="406" t="s">
        <v>528</v>
      </c>
    </row>
    <row r="48" spans="1:8" ht="18" x14ac:dyDescent="0.25">
      <c r="A48" s="176" t="s">
        <v>228</v>
      </c>
      <c r="B48" s="172" t="s">
        <v>232</v>
      </c>
      <c r="C48" s="170" t="s">
        <v>16</v>
      </c>
      <c r="D48" s="175" t="s">
        <v>49</v>
      </c>
      <c r="E48" s="171" t="s">
        <v>50</v>
      </c>
      <c r="F48" s="406" t="s">
        <v>491</v>
      </c>
    </row>
    <row r="49" spans="1:6" ht="18" x14ac:dyDescent="0.25">
      <c r="A49" s="180" t="s">
        <v>454</v>
      </c>
      <c r="B49" s="184" t="s">
        <v>470</v>
      </c>
      <c r="C49" s="174" t="s">
        <v>168</v>
      </c>
      <c r="D49" s="175" t="s">
        <v>361</v>
      </c>
      <c r="E49" s="175" t="s">
        <v>234</v>
      </c>
      <c r="F49" s="182" t="s">
        <v>491</v>
      </c>
    </row>
    <row r="50" spans="1:6" ht="18" x14ac:dyDescent="0.25">
      <c r="A50" s="176" t="s">
        <v>227</v>
      </c>
      <c r="B50" s="172" t="s">
        <v>231</v>
      </c>
      <c r="C50" s="169" t="s">
        <v>168</v>
      </c>
      <c r="D50" s="175" t="s">
        <v>42</v>
      </c>
      <c r="E50" s="171" t="s">
        <v>43</v>
      </c>
      <c r="F50" t="s">
        <v>508</v>
      </c>
    </row>
  </sheetData>
  <sortState xmlns:xlrd2="http://schemas.microsoft.com/office/spreadsheetml/2017/richdata2" ref="B15:G16">
    <sortCondition ref="C15:C16"/>
  </sortState>
  <mergeCells count="10">
    <mergeCell ref="D26:F26"/>
    <mergeCell ref="I11:O11"/>
    <mergeCell ref="L12:N12"/>
    <mergeCell ref="B13:G13"/>
    <mergeCell ref="D14:F14"/>
    <mergeCell ref="B1:F1"/>
    <mergeCell ref="D2:F2"/>
    <mergeCell ref="J1:N1"/>
    <mergeCell ref="L2:N2"/>
    <mergeCell ref="B25:G2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20"/>
  <sheetViews>
    <sheetView topLeftCell="A21" zoomScaleNormal="100" workbookViewId="0">
      <selection activeCell="E70" sqref="E70"/>
    </sheetView>
  </sheetViews>
  <sheetFormatPr defaultRowHeight="13.2" x14ac:dyDescent="0.25"/>
  <cols>
    <col min="1" max="1" width="7.33203125" customWidth="1"/>
    <col min="2" max="2" width="9.109375" customWidth="1"/>
    <col min="3" max="3" width="6.88671875" customWidth="1"/>
    <col min="5" max="5" width="10.44140625" customWidth="1"/>
    <col min="6" max="6" width="11.6640625" customWidth="1"/>
    <col min="7" max="7" width="11.5546875" customWidth="1"/>
    <col min="8" max="8" width="12.109375" customWidth="1"/>
    <col min="9" max="9" width="10.44140625" customWidth="1"/>
  </cols>
  <sheetData>
    <row r="1" spans="1:9" ht="21" x14ac:dyDescent="0.25">
      <c r="A1" s="1188" t="s">
        <v>1546</v>
      </c>
      <c r="B1" s="1188"/>
      <c r="C1" s="1188"/>
      <c r="D1" s="1188"/>
      <c r="E1" s="1188"/>
      <c r="F1" s="1188"/>
      <c r="G1" s="1188"/>
      <c r="H1" s="1188"/>
      <c r="I1" s="1188"/>
    </row>
    <row r="2" spans="1:9" ht="49.2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  <c r="I2" s="920" t="s">
        <v>1792</v>
      </c>
    </row>
    <row r="3" spans="1:9" ht="17.25" customHeight="1" x14ac:dyDescent="0.35">
      <c r="A3" s="160">
        <v>1</v>
      </c>
      <c r="B3" s="370" t="str">
        <f>'ม1-1'!B3</f>
        <v>08425</v>
      </c>
      <c r="C3" s="366" t="str">
        <f>'ม1-1'!D3</f>
        <v>เด็กชาย</v>
      </c>
      <c r="D3" s="366" t="str">
        <f>'ม1-1'!E3</f>
        <v>ก้องภพ</v>
      </c>
      <c r="E3" s="367" t="str">
        <f>'ม1-1'!F3</f>
        <v>สงัดศรี</v>
      </c>
      <c r="F3" s="4"/>
      <c r="G3" s="153"/>
      <c r="H3" s="153"/>
      <c r="I3" s="919"/>
    </row>
    <row r="4" spans="1:9" ht="17.25" customHeight="1" x14ac:dyDescent="0.35">
      <c r="A4" s="161">
        <v>2</v>
      </c>
      <c r="B4" s="371" t="str">
        <f>'ม1-1'!B4</f>
        <v>08426</v>
      </c>
      <c r="C4" s="368" t="str">
        <f>'ม1-1'!D4</f>
        <v>เด็กชาย</v>
      </c>
      <c r="D4" s="368" t="str">
        <f>'ม1-1'!E4</f>
        <v>ไชยภพ</v>
      </c>
      <c r="E4" s="369" t="str">
        <f>'ม1-1'!F4</f>
        <v>บุญล้ำ</v>
      </c>
      <c r="F4" s="69"/>
      <c r="G4" s="69"/>
      <c r="H4" s="154"/>
      <c r="I4" s="917"/>
    </row>
    <row r="5" spans="1:9" ht="17.25" customHeight="1" x14ac:dyDescent="0.35">
      <c r="A5" s="161">
        <v>3</v>
      </c>
      <c r="B5" s="371" t="str">
        <f>'ม1-1'!B5</f>
        <v>08427</v>
      </c>
      <c r="C5" s="368" t="str">
        <f>'ม1-1'!D5</f>
        <v>เด็กชาย</v>
      </c>
      <c r="D5" s="368" t="str">
        <f>'ม1-1'!E5</f>
        <v>ฑีฆายุ</v>
      </c>
      <c r="E5" s="369" t="str">
        <f>'ม1-1'!F5</f>
        <v>หญีตศรีคำ</v>
      </c>
      <c r="F5" s="69"/>
      <c r="G5" s="69"/>
      <c r="H5" s="154"/>
      <c r="I5" s="917"/>
    </row>
    <row r="6" spans="1:9" ht="17.25" customHeight="1" x14ac:dyDescent="0.35">
      <c r="A6" s="161">
        <v>4</v>
      </c>
      <c r="B6" s="371" t="str">
        <f>'ม1-1'!B6</f>
        <v>08428</v>
      </c>
      <c r="C6" s="368" t="str">
        <f>'ม1-1'!D6</f>
        <v>เด็กชาย</v>
      </c>
      <c r="D6" s="368" t="str">
        <f>'ม1-1'!E6</f>
        <v>ธีรพันธ์</v>
      </c>
      <c r="E6" s="369" t="str">
        <f>'ม1-1'!F6</f>
        <v>ขุนแขวง</v>
      </c>
      <c r="F6" s="69"/>
      <c r="G6" s="69"/>
      <c r="H6" s="154"/>
      <c r="I6" s="917"/>
    </row>
    <row r="7" spans="1:9" ht="17.25" customHeight="1" x14ac:dyDescent="0.35">
      <c r="A7" s="161">
        <v>5</v>
      </c>
      <c r="B7" s="371" t="str">
        <f>'ม1-1'!B7</f>
        <v>08429</v>
      </c>
      <c r="C7" s="368" t="str">
        <f>'ม1-1'!D7</f>
        <v>เด็กชาย</v>
      </c>
      <c r="D7" s="368" t="str">
        <f>'ม1-1'!E7</f>
        <v>ธีรภัทร</v>
      </c>
      <c r="E7" s="369" t="str">
        <f>'ม1-1'!F7</f>
        <v>บัณฑิต</v>
      </c>
      <c r="F7" s="69"/>
      <c r="G7" s="69"/>
      <c r="H7" s="154"/>
      <c r="I7" s="917"/>
    </row>
    <row r="8" spans="1:9" ht="17.25" customHeight="1" x14ac:dyDescent="0.35">
      <c r="A8" s="161">
        <v>6</v>
      </c>
      <c r="B8" s="371" t="str">
        <f>'ม1-1'!B8</f>
        <v>08430</v>
      </c>
      <c r="C8" s="368" t="str">
        <f>'ม1-1'!D8</f>
        <v>เด็กชาย</v>
      </c>
      <c r="D8" s="368" t="str">
        <f>'ม1-1'!E8</f>
        <v>พีรภัทร์</v>
      </c>
      <c r="E8" s="369" t="str">
        <f>'ม1-1'!F8</f>
        <v>จันทับ</v>
      </c>
      <c r="F8" s="69"/>
      <c r="G8" s="69"/>
      <c r="H8" s="154"/>
      <c r="I8" s="917"/>
    </row>
    <row r="9" spans="1:9" ht="17.25" customHeight="1" x14ac:dyDescent="0.35">
      <c r="A9" s="161">
        <v>7</v>
      </c>
      <c r="B9" s="371" t="str">
        <f>'ม1-1'!B9</f>
        <v>08431</v>
      </c>
      <c r="C9" s="368" t="str">
        <f>'ม1-1'!D9</f>
        <v>เด็กชาย</v>
      </c>
      <c r="D9" s="368" t="str">
        <f>'ม1-1'!E9</f>
        <v>ไพชยนต์</v>
      </c>
      <c r="E9" s="369" t="str">
        <f>'ม1-1'!F9</f>
        <v>วิเชียรรัตน์</v>
      </c>
      <c r="F9" s="69"/>
      <c r="G9" s="69"/>
      <c r="H9" s="154"/>
      <c r="I9" s="917"/>
    </row>
    <row r="10" spans="1:9" ht="17.25" customHeight="1" x14ac:dyDescent="0.35">
      <c r="A10" s="161">
        <v>8</v>
      </c>
      <c r="B10" s="371" t="str">
        <f>'ม1-1'!B10</f>
        <v>08432</v>
      </c>
      <c r="C10" s="368" t="str">
        <f>'ม1-1'!D10</f>
        <v>เด็กชาย</v>
      </c>
      <c r="D10" s="368" t="str">
        <f>'ม1-1'!E10</f>
        <v>ภาณุพงษ์</v>
      </c>
      <c r="E10" s="369" t="str">
        <f>'ม1-1'!F10</f>
        <v>สังข์กล่ำ</v>
      </c>
      <c r="F10" s="69"/>
      <c r="G10" s="69"/>
      <c r="H10" s="154"/>
      <c r="I10" s="917"/>
    </row>
    <row r="11" spans="1:9" ht="17.25" customHeight="1" x14ac:dyDescent="0.35">
      <c r="A11" s="161">
        <v>9</v>
      </c>
      <c r="B11" s="371" t="str">
        <f>'ม1-1'!B11</f>
        <v>08433</v>
      </c>
      <c r="C11" s="368" t="str">
        <f>'ม1-1'!D11</f>
        <v>เด็กชาย</v>
      </c>
      <c r="D11" s="368" t="str">
        <f>'ม1-1'!E11</f>
        <v>ภูวดล</v>
      </c>
      <c r="E11" s="369" t="str">
        <f>'ม1-1'!F11</f>
        <v>ชนะชล</v>
      </c>
      <c r="F11" s="69"/>
      <c r="G11" s="69"/>
      <c r="H11" s="154"/>
      <c r="I11" s="917"/>
    </row>
    <row r="12" spans="1:9" ht="17.25" customHeight="1" x14ac:dyDescent="0.35">
      <c r="A12" s="161">
        <v>10</v>
      </c>
      <c r="B12" s="371" t="str">
        <f>'ม1-1'!B12</f>
        <v>08434</v>
      </c>
      <c r="C12" s="368" t="str">
        <f>'ม1-1'!D12</f>
        <v>เด็กชาย</v>
      </c>
      <c r="D12" s="368" t="str">
        <f>'ม1-1'!E12</f>
        <v>วรัญญู</v>
      </c>
      <c r="E12" s="369" t="str">
        <f>'ม1-1'!F12</f>
        <v>ศรีธารา</v>
      </c>
      <c r="F12" s="69"/>
      <c r="G12" s="69"/>
      <c r="H12" s="154"/>
      <c r="I12" s="917"/>
    </row>
    <row r="13" spans="1:9" ht="17.25" customHeight="1" x14ac:dyDescent="0.35">
      <c r="A13" s="161">
        <v>11</v>
      </c>
      <c r="B13" s="371" t="str">
        <f>'ม1-1'!B13</f>
        <v>08435</v>
      </c>
      <c r="C13" s="368" t="str">
        <f>'ม1-1'!D13</f>
        <v>เด็กชาย</v>
      </c>
      <c r="D13" s="368" t="str">
        <f>'ม1-1'!E13</f>
        <v>ศิรวิทย์</v>
      </c>
      <c r="E13" s="369" t="str">
        <f>'ม1-1'!F13</f>
        <v>สิงเดชะ</v>
      </c>
      <c r="F13" s="69"/>
      <c r="G13" s="69"/>
      <c r="H13" s="154"/>
      <c r="I13" s="917"/>
    </row>
    <row r="14" spans="1:9" ht="17.25" customHeight="1" x14ac:dyDescent="0.35">
      <c r="A14" s="161">
        <v>12</v>
      </c>
      <c r="B14" s="371" t="str">
        <f>'ม1-1'!B14</f>
        <v>08436</v>
      </c>
      <c r="C14" s="368" t="str">
        <f>'ม1-1'!D14</f>
        <v>เด็กชาย</v>
      </c>
      <c r="D14" s="368" t="str">
        <f>'ม1-1'!E14</f>
        <v>สงกรานต์</v>
      </c>
      <c r="E14" s="369" t="str">
        <f>'ม1-1'!F14</f>
        <v>สถิตย์สร</v>
      </c>
      <c r="F14" s="69"/>
      <c r="G14" s="69"/>
      <c r="H14" s="154"/>
      <c r="I14" s="917"/>
    </row>
    <row r="15" spans="1:9" ht="17.25" customHeight="1" x14ac:dyDescent="0.35">
      <c r="A15" s="161">
        <v>13</v>
      </c>
      <c r="B15" s="371" t="str">
        <f>'ม1-1'!B15</f>
        <v>08437</v>
      </c>
      <c r="C15" s="368" t="str">
        <f>'ม1-1'!D15</f>
        <v>เด็กหญิง</v>
      </c>
      <c r="D15" s="368" t="str">
        <f>'ม1-1'!E15</f>
        <v>กมลวรรณ</v>
      </c>
      <c r="E15" s="369" t="str">
        <f>'ม1-1'!F15</f>
        <v>ศรีสุทธิ์</v>
      </c>
      <c r="F15" s="69"/>
      <c r="G15" s="69"/>
      <c r="H15" s="154"/>
      <c r="I15" s="917"/>
    </row>
    <row r="16" spans="1:9" ht="17.25" customHeight="1" x14ac:dyDescent="0.35">
      <c r="A16" s="161">
        <v>14</v>
      </c>
      <c r="B16" s="371" t="str">
        <f>'ม1-1'!B16</f>
        <v>08438</v>
      </c>
      <c r="C16" s="368" t="str">
        <f>'ม1-1'!D16</f>
        <v>เด็กหญิง</v>
      </c>
      <c r="D16" s="368" t="str">
        <f>'ม1-1'!E16</f>
        <v>กิ่ง</v>
      </c>
      <c r="E16" s="369" t="str">
        <f>'ม1-1'!F16</f>
        <v>ไชยจักร</v>
      </c>
      <c r="F16" s="69"/>
      <c r="G16" s="69"/>
      <c r="H16" s="154"/>
      <c r="I16" s="917"/>
    </row>
    <row r="17" spans="1:9" ht="17.25" customHeight="1" x14ac:dyDescent="0.35">
      <c r="A17" s="161">
        <v>15</v>
      </c>
      <c r="B17" s="371" t="str">
        <f>'ม1-1'!B17</f>
        <v>08439</v>
      </c>
      <c r="C17" s="368" t="str">
        <f>'ม1-1'!D17</f>
        <v>เด็กหญิง</v>
      </c>
      <c r="D17" s="368" t="str">
        <f>'ม1-1'!E17</f>
        <v>ขนิษฐา</v>
      </c>
      <c r="E17" s="369" t="str">
        <f>'ม1-1'!F17</f>
        <v>สนทนาการ</v>
      </c>
      <c r="F17" s="69"/>
      <c r="G17" s="69"/>
      <c r="H17" s="154"/>
      <c r="I17" s="917"/>
    </row>
    <row r="18" spans="1:9" ht="17.25" customHeight="1" x14ac:dyDescent="0.35">
      <c r="A18" s="161">
        <v>16</v>
      </c>
      <c r="B18" s="371" t="str">
        <f>'ม1-1'!B18</f>
        <v>08440</v>
      </c>
      <c r="C18" s="368" t="str">
        <f>'ม1-1'!D18</f>
        <v>เด็กหญิง</v>
      </c>
      <c r="D18" s="368" t="str">
        <f>'ม1-1'!E18</f>
        <v>จันทิมา</v>
      </c>
      <c r="E18" s="369" t="str">
        <f>'ม1-1'!F18</f>
        <v>แก้วนอก</v>
      </c>
      <c r="F18" s="69"/>
      <c r="G18" s="69"/>
      <c r="H18" s="154"/>
      <c r="I18" s="917"/>
    </row>
    <row r="19" spans="1:9" ht="17.25" customHeight="1" x14ac:dyDescent="0.35">
      <c r="A19" s="161">
        <v>17</v>
      </c>
      <c r="B19" s="371" t="str">
        <f>'ม1-1'!B19</f>
        <v>08441</v>
      </c>
      <c r="C19" s="368" t="str">
        <f>'ม1-1'!D19</f>
        <v>เด็กหญิง</v>
      </c>
      <c r="D19" s="368" t="str">
        <f>'ม1-1'!E19</f>
        <v>จิรัชยา</v>
      </c>
      <c r="E19" s="369" t="str">
        <f>'ม1-1'!F19</f>
        <v>สุขจันทร์</v>
      </c>
      <c r="F19" s="69"/>
      <c r="G19" s="69"/>
      <c r="H19" s="154"/>
      <c r="I19" s="917"/>
    </row>
    <row r="20" spans="1:9" ht="17.25" customHeight="1" x14ac:dyDescent="0.35">
      <c r="A20" s="161">
        <v>18</v>
      </c>
      <c r="B20" s="371" t="str">
        <f>'ม1-1'!B20</f>
        <v>08442</v>
      </c>
      <c r="C20" s="368" t="str">
        <f>'ม1-1'!D20</f>
        <v>เด็กหญิง</v>
      </c>
      <c r="D20" s="368" t="str">
        <f>'ม1-1'!E20</f>
        <v>ณัชธิชา</v>
      </c>
      <c r="E20" s="369" t="str">
        <f>'ม1-1'!F20</f>
        <v>ช่วยสุข</v>
      </c>
      <c r="F20" s="69"/>
      <c r="G20" s="69"/>
      <c r="H20" s="154"/>
      <c r="I20" s="917"/>
    </row>
    <row r="21" spans="1:9" ht="17.25" customHeight="1" x14ac:dyDescent="0.35">
      <c r="A21" s="161">
        <v>19</v>
      </c>
      <c r="B21" s="371" t="str">
        <f>'ม1-1'!B21</f>
        <v>08443</v>
      </c>
      <c r="C21" s="368" t="str">
        <f>'ม1-1'!D21</f>
        <v>เด็กหญิง</v>
      </c>
      <c r="D21" s="368" t="str">
        <f>'ม1-1'!E21</f>
        <v>ดวงกมล</v>
      </c>
      <c r="E21" s="369" t="str">
        <f>'ม1-1'!F21</f>
        <v>เพชรน้อย</v>
      </c>
      <c r="F21" s="69"/>
      <c r="G21" s="69"/>
      <c r="H21" s="154"/>
      <c r="I21" s="917"/>
    </row>
    <row r="22" spans="1:9" ht="17.25" customHeight="1" x14ac:dyDescent="0.35">
      <c r="A22" s="161">
        <v>20</v>
      </c>
      <c r="B22" s="371" t="str">
        <f>'ม1-1'!B22</f>
        <v>08444</v>
      </c>
      <c r="C22" s="368" t="str">
        <f>'ม1-1'!D22</f>
        <v>เด็กหญิง</v>
      </c>
      <c r="D22" s="368" t="str">
        <f>'ม1-1'!E22</f>
        <v>ธัญพิชชา</v>
      </c>
      <c r="E22" s="369" t="str">
        <f>'ม1-1'!F22</f>
        <v>สกุลหอม</v>
      </c>
      <c r="F22" s="69"/>
      <c r="G22" s="69"/>
      <c r="H22" s="154"/>
      <c r="I22" s="917"/>
    </row>
    <row r="23" spans="1:9" ht="17.25" customHeight="1" x14ac:dyDescent="0.35">
      <c r="A23" s="161">
        <v>21</v>
      </c>
      <c r="B23" s="371" t="str">
        <f>'ม1-1'!B23</f>
        <v>08445</v>
      </c>
      <c r="C23" s="368" t="str">
        <f>'ม1-1'!D23</f>
        <v>เด็กหญิง</v>
      </c>
      <c r="D23" s="368" t="str">
        <f>'ม1-1'!E23</f>
        <v>นภัสสร</v>
      </c>
      <c r="E23" s="369" t="str">
        <f>'ม1-1'!F23</f>
        <v>ศรีชาติ</v>
      </c>
      <c r="F23" s="69"/>
      <c r="G23" s="69"/>
      <c r="H23" s="154"/>
      <c r="I23" s="917"/>
    </row>
    <row r="24" spans="1:9" ht="17.25" customHeight="1" x14ac:dyDescent="0.35">
      <c r="A24" s="161">
        <v>22</v>
      </c>
      <c r="B24" s="371" t="str">
        <f>'ม1-1'!B24</f>
        <v>08446</v>
      </c>
      <c r="C24" s="368" t="str">
        <f>'ม1-1'!D24</f>
        <v>เด็กหญิง</v>
      </c>
      <c r="D24" s="368" t="str">
        <f>'ม1-1'!E24</f>
        <v>ปานปรีญา</v>
      </c>
      <c r="E24" s="369" t="str">
        <f>'ม1-1'!F24</f>
        <v>ผลาหล</v>
      </c>
      <c r="F24" s="69"/>
      <c r="G24" s="69"/>
      <c r="H24" s="154"/>
      <c r="I24" s="917"/>
    </row>
    <row r="25" spans="1:9" ht="17.25" customHeight="1" x14ac:dyDescent="0.35">
      <c r="A25" s="161">
        <v>23</v>
      </c>
      <c r="B25" s="371" t="str">
        <f>'ม1-1'!B25</f>
        <v>08448</v>
      </c>
      <c r="C25" s="368" t="str">
        <f>'ม1-1'!D25</f>
        <v>เด็กหญิง</v>
      </c>
      <c r="D25" s="368" t="str">
        <f>'ม1-1'!E25</f>
        <v>พิชชานันท์</v>
      </c>
      <c r="E25" s="369" t="str">
        <f>'ม1-1'!F25</f>
        <v>ไทยประดิษฐ์</v>
      </c>
      <c r="F25" s="69"/>
      <c r="G25" s="69"/>
      <c r="H25" s="154"/>
      <c r="I25" s="917"/>
    </row>
    <row r="26" spans="1:9" ht="17.25" customHeight="1" x14ac:dyDescent="0.35">
      <c r="A26" s="161">
        <v>24</v>
      </c>
      <c r="B26" s="371" t="str">
        <f>'ม1-1'!B26</f>
        <v>08449</v>
      </c>
      <c r="C26" s="368" t="str">
        <f>'ม1-1'!D26</f>
        <v>เด็กหญิง</v>
      </c>
      <c r="D26" s="368" t="str">
        <f>'ม1-1'!E26</f>
        <v>ภิญญดา</v>
      </c>
      <c r="E26" s="369" t="str">
        <f>'ม1-1'!F26</f>
        <v>ศุภชัยโกศล</v>
      </c>
      <c r="F26" s="17"/>
      <c r="G26" s="69"/>
      <c r="H26" s="154"/>
      <c r="I26" s="917"/>
    </row>
    <row r="27" spans="1:9" ht="17.25" customHeight="1" x14ac:dyDescent="0.35">
      <c r="A27" s="161">
        <v>25</v>
      </c>
      <c r="B27" s="371" t="str">
        <f>'ม1-1'!B27</f>
        <v>08450</v>
      </c>
      <c r="C27" s="368" t="str">
        <f>'ม1-1'!D27</f>
        <v>เด็กหญิง</v>
      </c>
      <c r="D27" s="368" t="str">
        <f>'ม1-1'!E27</f>
        <v>มณีรัตน์</v>
      </c>
      <c r="E27" s="369" t="str">
        <f>'ม1-1'!F27</f>
        <v>เพ็ชรเวช</v>
      </c>
      <c r="F27" s="69"/>
      <c r="G27" s="17"/>
      <c r="H27" s="154"/>
      <c r="I27" s="917"/>
    </row>
    <row r="28" spans="1:9" ht="17.25" customHeight="1" x14ac:dyDescent="0.35">
      <c r="A28" s="268">
        <v>26</v>
      </c>
      <c r="B28" s="714" t="str">
        <f>'ม1-1'!B28</f>
        <v>08451</v>
      </c>
      <c r="C28" s="715" t="str">
        <f>'ม1-1'!D28</f>
        <v>เด็กหญิง</v>
      </c>
      <c r="D28" s="715" t="str">
        <f>'ม1-1'!E28</f>
        <v>รัชกานต์</v>
      </c>
      <c r="E28" s="716" t="str">
        <f>'ม1-1'!F28</f>
        <v>พรหมบังเกิด</v>
      </c>
      <c r="F28" s="92"/>
      <c r="G28" s="308"/>
      <c r="H28" s="717"/>
      <c r="I28" s="917"/>
    </row>
    <row r="29" spans="1:9" ht="17.25" customHeight="1" x14ac:dyDescent="0.35">
      <c r="A29" s="269">
        <v>27</v>
      </c>
      <c r="B29" s="714" t="str">
        <f>'ม1-1'!B29</f>
        <v>08452</v>
      </c>
      <c r="C29" s="715" t="str">
        <f>'ม1-1'!D29</f>
        <v>เด็กหญิง</v>
      </c>
      <c r="D29" s="715" t="str">
        <f>'ม1-1'!E29</f>
        <v>รุจิภา</v>
      </c>
      <c r="E29" s="716" t="str">
        <f>'ม1-1'!F29</f>
        <v>ชมเชย</v>
      </c>
      <c r="F29" s="718"/>
      <c r="G29" s="718"/>
      <c r="H29" s="719"/>
      <c r="I29" s="917"/>
    </row>
    <row r="30" spans="1:9" ht="17.25" customHeight="1" x14ac:dyDescent="0.35">
      <c r="A30" s="269">
        <v>28</v>
      </c>
      <c r="B30" s="714" t="str">
        <f>'ม1-1'!B30</f>
        <v>08453</v>
      </c>
      <c r="C30" s="715" t="str">
        <f>'ม1-1'!D30</f>
        <v>เด็กหญิง</v>
      </c>
      <c r="D30" s="715" t="str">
        <f>'ม1-1'!E30</f>
        <v>วณิชยา</v>
      </c>
      <c r="E30" s="716" t="str">
        <f>'ม1-1'!F30</f>
        <v>นาคเกิด</v>
      </c>
      <c r="F30" s="718"/>
      <c r="G30" s="718"/>
      <c r="H30" s="719"/>
      <c r="I30" s="917"/>
    </row>
    <row r="31" spans="1:9" ht="17.25" customHeight="1" x14ac:dyDescent="0.35">
      <c r="A31" s="269">
        <v>29</v>
      </c>
      <c r="B31" s="714" t="str">
        <f>'ม1-1'!B31</f>
        <v>08454</v>
      </c>
      <c r="C31" s="715" t="str">
        <f>'ม1-1'!D31</f>
        <v>เด็กหญิง</v>
      </c>
      <c r="D31" s="715" t="str">
        <f>'ม1-1'!E31</f>
        <v>สุภารัตน์</v>
      </c>
      <c r="E31" s="716" t="str">
        <f>'ม1-1'!F31</f>
        <v>จิตสถาน</v>
      </c>
      <c r="F31" s="718"/>
      <c r="G31" s="718"/>
      <c r="H31" s="719"/>
      <c r="I31" s="917"/>
    </row>
    <row r="32" spans="1:9" ht="17.25" customHeight="1" x14ac:dyDescent="0.3">
      <c r="A32" s="269">
        <v>30</v>
      </c>
      <c r="B32" s="714">
        <f>'ม1-1'!B32</f>
        <v>0</v>
      </c>
      <c r="C32" s="715">
        <f>'ม1-1'!D32</f>
        <v>0</v>
      </c>
      <c r="D32" s="715">
        <f>'ม1-1'!E32</f>
        <v>0</v>
      </c>
      <c r="E32" s="716">
        <f>'ม1-1'!F32</f>
        <v>0</v>
      </c>
      <c r="F32" s="720"/>
      <c r="G32" s="721"/>
      <c r="H32" s="722"/>
      <c r="I32" s="917"/>
    </row>
    <row r="33" spans="1:9" ht="17.25" customHeight="1" x14ac:dyDescent="0.3">
      <c r="A33" s="712">
        <v>31</v>
      </c>
      <c r="B33" s="921">
        <f>'ม1-1'!B33</f>
        <v>0</v>
      </c>
      <c r="C33" s="922">
        <f>'ม1-1'!D33</f>
        <v>0</v>
      </c>
      <c r="D33" s="922">
        <f>'ม1-1'!E33</f>
        <v>0</v>
      </c>
      <c r="E33" s="923">
        <f>'ม1-1'!F33</f>
        <v>0</v>
      </c>
      <c r="F33" s="720"/>
      <c r="G33" s="721"/>
      <c r="H33" s="722"/>
      <c r="I33" s="917"/>
    </row>
    <row r="34" spans="1:9" ht="17.25" customHeight="1" x14ac:dyDescent="0.3">
      <c r="A34" s="712">
        <v>32</v>
      </c>
      <c r="B34" s="921">
        <f>'ม1-1'!B34</f>
        <v>0</v>
      </c>
      <c r="C34" s="922">
        <f>'ม1-1'!D34</f>
        <v>0</v>
      </c>
      <c r="D34" s="922">
        <f>'ม1-1'!E34</f>
        <v>0</v>
      </c>
      <c r="E34" s="923">
        <f>'ม1-1'!F34</f>
        <v>0</v>
      </c>
      <c r="F34" s="720"/>
      <c r="G34" s="721"/>
      <c r="H34" s="722"/>
      <c r="I34" s="917"/>
    </row>
    <row r="35" spans="1:9" ht="17.25" customHeight="1" x14ac:dyDescent="0.3">
      <c r="A35" s="712">
        <v>33</v>
      </c>
      <c r="B35" s="921">
        <f>'ม1-1'!B35</f>
        <v>0</v>
      </c>
      <c r="C35" s="922">
        <f>'ม1-1'!D35</f>
        <v>0</v>
      </c>
      <c r="D35" s="922">
        <f>'ม1-1'!E35</f>
        <v>0</v>
      </c>
      <c r="E35" s="923">
        <f>'ม1-1'!F35</f>
        <v>0</v>
      </c>
      <c r="F35" s="720"/>
      <c r="G35" s="721"/>
      <c r="H35" s="722"/>
      <c r="I35" s="917"/>
    </row>
    <row r="36" spans="1:9" ht="17.25" customHeight="1" x14ac:dyDescent="0.3">
      <c r="A36" s="712">
        <v>34</v>
      </c>
      <c r="B36" s="921">
        <f>'ม1-1'!B36</f>
        <v>0</v>
      </c>
      <c r="C36" s="922">
        <f>'ม1-1'!D36</f>
        <v>0</v>
      </c>
      <c r="D36" s="922">
        <f>'ม1-1'!E36</f>
        <v>0</v>
      </c>
      <c r="E36" s="923">
        <f>'ม1-1'!F36</f>
        <v>0</v>
      </c>
      <c r="F36" s="720"/>
      <c r="G36" s="721"/>
      <c r="H36" s="722"/>
      <c r="I36" s="917"/>
    </row>
    <row r="37" spans="1:9" ht="17.25" customHeight="1" x14ac:dyDescent="0.3">
      <c r="A37" s="712">
        <v>35</v>
      </c>
      <c r="B37" s="921">
        <f>'ม1-1'!B37</f>
        <v>0</v>
      </c>
      <c r="C37" s="922">
        <f>'ม1-1'!D37</f>
        <v>0</v>
      </c>
      <c r="D37" s="922">
        <f>'ม1-1'!E37</f>
        <v>0</v>
      </c>
      <c r="E37" s="923">
        <f>'ม1-1'!F37</f>
        <v>0</v>
      </c>
      <c r="F37" s="720"/>
      <c r="G37" s="721"/>
      <c r="H37" s="722"/>
      <c r="I37" s="917"/>
    </row>
    <row r="38" spans="1:9" ht="17.25" customHeight="1" x14ac:dyDescent="0.3">
      <c r="A38" s="784">
        <v>36</v>
      </c>
      <c r="B38" s="924">
        <f>'ม1-1'!B38</f>
        <v>0</v>
      </c>
      <c r="C38" s="925">
        <f>'ม1-1'!D38</f>
        <v>0</v>
      </c>
      <c r="D38" s="925">
        <f>'ม1-1'!E38</f>
        <v>0</v>
      </c>
      <c r="E38" s="926">
        <f>'ม1-1'!F38</f>
        <v>0</v>
      </c>
      <c r="F38" s="337"/>
      <c r="G38" s="487"/>
      <c r="H38" s="318"/>
      <c r="I38" s="918"/>
    </row>
    <row r="39" spans="1:9" ht="17.25" customHeight="1" x14ac:dyDescent="0.3">
      <c r="A39" s="55"/>
      <c r="B39" s="55"/>
      <c r="C39" s="41"/>
      <c r="D39" s="18"/>
      <c r="E39" s="18"/>
      <c r="F39" s="151"/>
      <c r="G39" s="152"/>
      <c r="H39" s="3"/>
    </row>
    <row r="40" spans="1:9" ht="17.25" customHeight="1" x14ac:dyDescent="0.3">
      <c r="A40" s="55"/>
      <c r="B40" s="55"/>
      <c r="C40" s="41"/>
      <c r="D40" s="18"/>
      <c r="E40" s="18"/>
      <c r="F40" s="151"/>
      <c r="G40" s="152"/>
      <c r="H40" s="3"/>
    </row>
    <row r="41" spans="1:9" ht="17.25" customHeight="1" x14ac:dyDescent="0.3">
      <c r="A41" s="55"/>
      <c r="B41" s="55"/>
      <c r="C41" s="41"/>
      <c r="D41" s="18"/>
      <c r="E41" s="18"/>
      <c r="F41" s="151"/>
      <c r="G41" s="152"/>
      <c r="H41" s="3"/>
    </row>
    <row r="42" spans="1:9" ht="21" x14ac:dyDescent="0.25">
      <c r="A42" s="1188" t="s">
        <v>1547</v>
      </c>
      <c r="B42" s="1188"/>
      <c r="C42" s="1188"/>
      <c r="D42" s="1188"/>
      <c r="E42" s="1188"/>
      <c r="F42" s="1188"/>
      <c r="G42" s="1188"/>
      <c r="H42" s="1188"/>
      <c r="I42" s="1188"/>
    </row>
    <row r="43" spans="1:9" ht="49.2" x14ac:dyDescent="0.25">
      <c r="A43" s="159" t="s">
        <v>0</v>
      </c>
      <c r="B43" s="144" t="s">
        <v>1</v>
      </c>
      <c r="C43" s="145" t="s">
        <v>2</v>
      </c>
      <c r="D43" s="146"/>
      <c r="E43" s="147"/>
      <c r="F43" s="148" t="s">
        <v>182</v>
      </c>
      <c r="G43" s="149" t="s">
        <v>183</v>
      </c>
      <c r="H43" s="62" t="s">
        <v>184</v>
      </c>
      <c r="I43" s="920" t="s">
        <v>1792</v>
      </c>
    </row>
    <row r="44" spans="1:9" ht="17.25" customHeight="1" x14ac:dyDescent="0.3">
      <c r="A44" s="160">
        <v>1</v>
      </c>
      <c r="B44" s="183" t="str">
        <f>'ม1-2'!B3</f>
        <v>08455</v>
      </c>
      <c r="C44" s="962" t="str">
        <f>'ม1-2'!D3</f>
        <v>เด็กชาย</v>
      </c>
      <c r="D44" s="963" t="str">
        <f>'ม1-2'!E3</f>
        <v>ขจรศักดิ์</v>
      </c>
      <c r="E44" s="963" t="str">
        <f>'ม1-2'!F3</f>
        <v>วันภิคต</v>
      </c>
      <c r="F44" s="4"/>
      <c r="G44" s="26"/>
      <c r="H44" s="27"/>
      <c r="I44" s="932"/>
    </row>
    <row r="45" spans="1:9" ht="17.25" customHeight="1" x14ac:dyDescent="0.3">
      <c r="A45" s="161">
        <v>2</v>
      </c>
      <c r="B45" s="183" t="str">
        <f>'ม1-2'!B4</f>
        <v>08456</v>
      </c>
      <c r="C45" s="372" t="str">
        <f>'ม1-2'!D4</f>
        <v>เด็กชาย</v>
      </c>
      <c r="D45" s="5" t="str">
        <f>'ม1-2'!E4</f>
        <v>ฉัตรคชา</v>
      </c>
      <c r="E45" s="5" t="str">
        <f>'ม1-2'!F4</f>
        <v>เกษร</v>
      </c>
      <c r="F45" s="6"/>
      <c r="G45" s="29"/>
      <c r="H45" s="927"/>
      <c r="I45" s="933"/>
    </row>
    <row r="46" spans="1:9" ht="17.25" customHeight="1" x14ac:dyDescent="0.3">
      <c r="A46" s="161">
        <v>3</v>
      </c>
      <c r="B46" s="183" t="str">
        <f>'ม1-2'!B5</f>
        <v>08457</v>
      </c>
      <c r="C46" s="372" t="str">
        <f>'ม1-2'!D5</f>
        <v>เด็กชาย</v>
      </c>
      <c r="D46" s="5" t="str">
        <f>'ม1-2'!E5</f>
        <v>ธนภัทร</v>
      </c>
      <c r="E46" s="5" t="str">
        <f>'ม1-2'!F5</f>
        <v>หอมลาภ</v>
      </c>
      <c r="F46" s="6"/>
      <c r="G46" s="29"/>
      <c r="H46" s="927"/>
      <c r="I46" s="933"/>
    </row>
    <row r="47" spans="1:9" ht="17.25" customHeight="1" x14ac:dyDescent="0.3">
      <c r="A47" s="161">
        <v>4</v>
      </c>
      <c r="B47" s="183" t="str">
        <f>'ม1-2'!B6</f>
        <v>08458</v>
      </c>
      <c r="C47" s="372" t="str">
        <f>'ม1-2'!D6</f>
        <v>เด็กชาย</v>
      </c>
      <c r="D47" s="5" t="str">
        <f>'ม1-2'!E6</f>
        <v>ธวัชชัย</v>
      </c>
      <c r="E47" s="5" t="str">
        <f>'ม1-2'!F6</f>
        <v>สมพงษ์</v>
      </c>
      <c r="F47" s="6"/>
      <c r="G47" s="29"/>
      <c r="H47" s="927"/>
      <c r="I47" s="933"/>
    </row>
    <row r="48" spans="1:9" ht="17.25" customHeight="1" x14ac:dyDescent="0.3">
      <c r="A48" s="161">
        <v>5</v>
      </c>
      <c r="B48" s="183" t="str">
        <f>'ม1-2'!B7</f>
        <v>08460</v>
      </c>
      <c r="C48" s="372" t="str">
        <f>'ม1-2'!D7</f>
        <v>เด็กชาย</v>
      </c>
      <c r="D48" s="5" t="str">
        <f>'ม1-2'!E7</f>
        <v>พลกฤต</v>
      </c>
      <c r="E48" s="5" t="str">
        <f>'ม1-2'!F7</f>
        <v>ประทุมมา</v>
      </c>
      <c r="F48" s="6"/>
      <c r="G48" s="29"/>
      <c r="H48" s="927"/>
      <c r="I48" s="933"/>
    </row>
    <row r="49" spans="1:9" ht="17.25" customHeight="1" x14ac:dyDescent="0.3">
      <c r="A49" s="161">
        <v>6</v>
      </c>
      <c r="B49" s="183" t="str">
        <f>'ม1-2'!B8</f>
        <v>08461</v>
      </c>
      <c r="C49" s="372" t="str">
        <f>'ม1-2'!D8</f>
        <v>เด็กชาย</v>
      </c>
      <c r="D49" s="5" t="str">
        <f>'ม1-2'!E8</f>
        <v>เพรียว</v>
      </c>
      <c r="E49" s="5" t="str">
        <f>'ม1-2'!F8</f>
        <v>โชเวยัง</v>
      </c>
      <c r="F49" s="6"/>
      <c r="G49" s="29"/>
      <c r="H49" s="927"/>
      <c r="I49" s="933"/>
    </row>
    <row r="50" spans="1:9" ht="17.25" customHeight="1" x14ac:dyDescent="0.3">
      <c r="A50" s="161">
        <v>7</v>
      </c>
      <c r="B50" s="183" t="str">
        <f>'ม1-2'!B9</f>
        <v>08462</v>
      </c>
      <c r="C50" s="372" t="str">
        <f>'ม1-2'!D9</f>
        <v>เด็กชาย</v>
      </c>
      <c r="D50" s="5" t="str">
        <f>'ม1-2'!E9</f>
        <v>ภาณุวิทย์</v>
      </c>
      <c r="E50" s="5" t="str">
        <f>'ม1-2'!F9</f>
        <v>กานอก</v>
      </c>
      <c r="F50" s="6"/>
      <c r="G50" s="29"/>
      <c r="H50" s="927"/>
      <c r="I50" s="933"/>
    </row>
    <row r="51" spans="1:9" ht="17.25" customHeight="1" x14ac:dyDescent="0.3">
      <c r="A51" s="161">
        <v>8</v>
      </c>
      <c r="B51" s="183" t="str">
        <f>'ม1-2'!B10</f>
        <v>08463</v>
      </c>
      <c r="C51" s="372" t="str">
        <f>'ม1-2'!D10</f>
        <v>เด็กชาย</v>
      </c>
      <c r="D51" s="5" t="str">
        <f>'ม1-2'!E10</f>
        <v>รัชชานนท์</v>
      </c>
      <c r="E51" s="5" t="str">
        <f>'ม1-2'!F10</f>
        <v>ส่งนาไผ่</v>
      </c>
      <c r="F51" s="6"/>
      <c r="G51" s="29"/>
      <c r="H51" s="927"/>
      <c r="I51" s="933"/>
    </row>
    <row r="52" spans="1:9" ht="17.25" customHeight="1" x14ac:dyDescent="0.3">
      <c r="A52" s="161">
        <v>9</v>
      </c>
      <c r="B52" s="183" t="str">
        <f>'ม1-2'!B11</f>
        <v>08464</v>
      </c>
      <c r="C52" s="372" t="str">
        <f>'ม1-2'!D11</f>
        <v>เด็กชาย</v>
      </c>
      <c r="D52" s="5" t="str">
        <f>'ม1-2'!E11</f>
        <v>วงศกร</v>
      </c>
      <c r="E52" s="5" t="str">
        <f>'ม1-2'!F11</f>
        <v>ย้อยไชยา</v>
      </c>
      <c r="F52" s="6"/>
      <c r="G52" s="29"/>
      <c r="H52" s="927"/>
      <c r="I52" s="933"/>
    </row>
    <row r="53" spans="1:9" ht="17.25" customHeight="1" x14ac:dyDescent="0.3">
      <c r="A53" s="161">
        <v>10</v>
      </c>
      <c r="B53" s="183" t="str">
        <f>'ม1-2'!B12</f>
        <v>08465</v>
      </c>
      <c r="C53" s="372" t="str">
        <f>'ม1-2'!D12</f>
        <v>เด็กชาย</v>
      </c>
      <c r="D53" s="5" t="str">
        <f>'ม1-2'!E12</f>
        <v>วันวิสา</v>
      </c>
      <c r="E53" s="5" t="str">
        <f>'ม1-2'!F12</f>
        <v>มนละดีแก้ว</v>
      </c>
      <c r="F53" s="6"/>
      <c r="G53" s="29"/>
      <c r="H53" s="927"/>
      <c r="I53" s="933"/>
    </row>
    <row r="54" spans="1:9" ht="17.25" customHeight="1" x14ac:dyDescent="0.3">
      <c r="A54" s="161">
        <v>11</v>
      </c>
      <c r="B54" s="183" t="str">
        <f>'ม1-2'!B13</f>
        <v>08466</v>
      </c>
      <c r="C54" s="372" t="str">
        <f>'ม1-2'!D13</f>
        <v>เด็กชาย</v>
      </c>
      <c r="D54" s="5" t="str">
        <f>'ม1-2'!E13</f>
        <v>สุรยุทธ</v>
      </c>
      <c r="E54" s="5" t="str">
        <f>'ม1-2'!F13</f>
        <v>หญีตน้อย</v>
      </c>
      <c r="F54" s="6"/>
      <c r="G54" s="29"/>
      <c r="H54" s="927"/>
      <c r="I54" s="933"/>
    </row>
    <row r="55" spans="1:9" ht="17.25" customHeight="1" x14ac:dyDescent="0.3">
      <c r="A55" s="161">
        <v>12</v>
      </c>
      <c r="B55" s="183" t="str">
        <f>'ม1-2'!B14</f>
        <v>08467</v>
      </c>
      <c r="C55" s="372" t="str">
        <f>'ม1-2'!D14</f>
        <v>เด็กชาย</v>
      </c>
      <c r="D55" s="5" t="str">
        <f>'ม1-2'!E14</f>
        <v>อนุชา</v>
      </c>
      <c r="E55" s="5" t="str">
        <f>'ม1-2'!F14</f>
        <v>อำอ่อน</v>
      </c>
      <c r="F55" s="6"/>
      <c r="G55" s="29"/>
      <c r="H55" s="927"/>
      <c r="I55" s="933"/>
    </row>
    <row r="56" spans="1:9" ht="17.25" customHeight="1" x14ac:dyDescent="0.3">
      <c r="A56" s="161">
        <v>13</v>
      </c>
      <c r="B56" s="183" t="str">
        <f>'ม1-2'!B15</f>
        <v>08468</v>
      </c>
      <c r="C56" s="372" t="str">
        <f>'ม1-2'!D15</f>
        <v>เด็กหญิง</v>
      </c>
      <c r="D56" s="5" t="str">
        <f>'ม1-2'!E15</f>
        <v>กานต์สินี</v>
      </c>
      <c r="E56" s="5" t="str">
        <f>'ม1-2'!F15</f>
        <v>เย็นตั้ง</v>
      </c>
      <c r="F56" s="6"/>
      <c r="G56" s="29"/>
      <c r="H56" s="927"/>
      <c r="I56" s="933"/>
    </row>
    <row r="57" spans="1:9" ht="17.25" customHeight="1" x14ac:dyDescent="0.3">
      <c r="A57" s="161">
        <v>14</v>
      </c>
      <c r="B57" s="183" t="str">
        <f>'ม1-2'!B16</f>
        <v>08469</v>
      </c>
      <c r="C57" s="372" t="str">
        <f>'ม1-2'!D16</f>
        <v>เด็กหญิง</v>
      </c>
      <c r="D57" s="5" t="str">
        <f>'ม1-2'!E16</f>
        <v>กุสุมา</v>
      </c>
      <c r="E57" s="5" t="str">
        <f>'ม1-2'!F16</f>
        <v>ทินนา</v>
      </c>
      <c r="F57" s="6"/>
      <c r="G57" s="29"/>
      <c r="H57" s="927"/>
      <c r="I57" s="933"/>
    </row>
    <row r="58" spans="1:9" ht="17.25" customHeight="1" x14ac:dyDescent="0.3">
      <c r="A58" s="161">
        <v>15</v>
      </c>
      <c r="B58" s="183" t="str">
        <f>'ม1-2'!B17</f>
        <v>08470</v>
      </c>
      <c r="C58" s="372" t="str">
        <f>'ม1-2'!D17</f>
        <v>เด็กหญิง</v>
      </c>
      <c r="D58" s="5" t="str">
        <f>'ม1-2'!E17</f>
        <v>ชุตินันท์</v>
      </c>
      <c r="E58" s="5" t="str">
        <f>'ม1-2'!F17</f>
        <v>ทาลา</v>
      </c>
      <c r="F58" s="6"/>
      <c r="G58" s="29"/>
      <c r="H58" s="927"/>
      <c r="I58" s="933"/>
    </row>
    <row r="59" spans="1:9" ht="17.25" customHeight="1" x14ac:dyDescent="0.3">
      <c r="A59" s="161">
        <v>16</v>
      </c>
      <c r="B59" s="183" t="str">
        <f>'ม1-2'!B18</f>
        <v>08471</v>
      </c>
      <c r="C59" s="372" t="str">
        <f>'ม1-2'!D18</f>
        <v>เด็กหญิง</v>
      </c>
      <c r="D59" s="5" t="str">
        <f>'ม1-2'!E18</f>
        <v>ธมนวรรณ</v>
      </c>
      <c r="E59" s="5" t="str">
        <f>'ม1-2'!F18</f>
        <v>ทองจันทร์</v>
      </c>
      <c r="F59" s="6"/>
      <c r="G59" s="29"/>
      <c r="H59" s="927"/>
      <c r="I59" s="933"/>
    </row>
    <row r="60" spans="1:9" ht="17.25" customHeight="1" x14ac:dyDescent="0.3">
      <c r="A60" s="161">
        <v>17</v>
      </c>
      <c r="B60" s="183" t="str">
        <f>'ม1-2'!B19</f>
        <v>08472</v>
      </c>
      <c r="C60" s="372" t="str">
        <f>'ม1-2'!D19</f>
        <v>เด็กหญิง</v>
      </c>
      <c r="D60" s="5" t="str">
        <f>'ม1-2'!E19</f>
        <v>ธัญชนก</v>
      </c>
      <c r="E60" s="5" t="str">
        <f>'ม1-2'!F19</f>
        <v>พรหมเทพ</v>
      </c>
      <c r="F60" s="6"/>
      <c r="G60" s="29"/>
      <c r="H60" s="927"/>
      <c r="I60" s="933"/>
    </row>
    <row r="61" spans="1:9" ht="17.25" customHeight="1" x14ac:dyDescent="0.3">
      <c r="A61" s="161">
        <v>18</v>
      </c>
      <c r="B61" s="183" t="str">
        <f>'ม1-2'!B20</f>
        <v>08474</v>
      </c>
      <c r="C61" s="372" t="str">
        <f>'ม1-2'!D20</f>
        <v>เด็กหญิง</v>
      </c>
      <c r="D61" s="5" t="str">
        <f>'ม1-2'!E20</f>
        <v>นิศาชล</v>
      </c>
      <c r="E61" s="5" t="str">
        <f>'ม1-2'!F20</f>
        <v>เปี่ยมปาน</v>
      </c>
      <c r="F61" s="6"/>
      <c r="G61" s="29"/>
      <c r="H61" s="927"/>
      <c r="I61" s="933"/>
    </row>
    <row r="62" spans="1:9" ht="17.25" customHeight="1" x14ac:dyDescent="0.3">
      <c r="A62" s="161">
        <v>19</v>
      </c>
      <c r="B62" s="183" t="str">
        <f>'ม1-2'!B21</f>
        <v>08475</v>
      </c>
      <c r="C62" s="372" t="str">
        <f>'ม1-2'!D21</f>
        <v>เด็กหญิง</v>
      </c>
      <c r="D62" s="5" t="str">
        <f>'ม1-2'!E21</f>
        <v>ปาลีนา</v>
      </c>
      <c r="E62" s="5" t="str">
        <f>'ม1-2'!F21</f>
        <v>วงษ์มาลา</v>
      </c>
      <c r="F62" s="6"/>
      <c r="G62" s="29"/>
      <c r="H62" s="927"/>
      <c r="I62" s="933"/>
    </row>
    <row r="63" spans="1:9" ht="17.25" customHeight="1" x14ac:dyDescent="0.3">
      <c r="A63" s="161">
        <v>20</v>
      </c>
      <c r="B63" s="183" t="str">
        <f>'ม1-2'!B22</f>
        <v>08476</v>
      </c>
      <c r="C63" s="372" t="str">
        <f>'ม1-2'!D22</f>
        <v>เด็กหญิง</v>
      </c>
      <c r="D63" s="5" t="str">
        <f>'ม1-2'!E22</f>
        <v>มณฑาทิพ</v>
      </c>
      <c r="E63" s="5" t="str">
        <f>'ม1-2'!F22</f>
        <v>แสงสุวรรณ</v>
      </c>
      <c r="F63" s="6"/>
      <c r="G63" s="29"/>
      <c r="H63" s="927"/>
      <c r="I63" s="933"/>
    </row>
    <row r="64" spans="1:9" ht="17.25" customHeight="1" x14ac:dyDescent="0.3">
      <c r="A64" s="161">
        <v>21</v>
      </c>
      <c r="B64" s="183" t="str">
        <f>'ม1-2'!B23</f>
        <v>08477</v>
      </c>
      <c r="C64" s="372" t="str">
        <f>'ม1-2'!D23</f>
        <v>เด็กหญิง</v>
      </c>
      <c r="D64" s="5" t="str">
        <f>'ม1-2'!E23</f>
        <v>วรรณวรารัตน์</v>
      </c>
      <c r="E64" s="5" t="str">
        <f>'ม1-2'!F23</f>
        <v>ชูจิตร์</v>
      </c>
      <c r="F64" s="6"/>
      <c r="G64" s="29"/>
      <c r="H64" s="927"/>
      <c r="I64" s="933"/>
    </row>
    <row r="65" spans="1:9" ht="17.25" customHeight="1" x14ac:dyDescent="0.3">
      <c r="A65" s="161">
        <v>22</v>
      </c>
      <c r="B65" s="183" t="str">
        <f>'ม1-2'!B24</f>
        <v>08478</v>
      </c>
      <c r="C65" s="372" t="str">
        <f>'ม1-2'!D24</f>
        <v>เด็กหญิง</v>
      </c>
      <c r="D65" s="5" t="str">
        <f>'ม1-2'!E24</f>
        <v>ศิริจรรยา</v>
      </c>
      <c r="E65" s="5" t="str">
        <f>'ม1-2'!F24</f>
        <v>ทองรัศมี</v>
      </c>
      <c r="F65" s="6"/>
      <c r="G65" s="29"/>
      <c r="H65" s="927"/>
      <c r="I65" s="933"/>
    </row>
    <row r="66" spans="1:9" ht="17.25" customHeight="1" x14ac:dyDescent="0.3">
      <c r="A66" s="161">
        <v>23</v>
      </c>
      <c r="B66" s="183" t="str">
        <f>'ม1-2'!B25</f>
        <v>08479</v>
      </c>
      <c r="C66" s="372" t="str">
        <f>'ม1-2'!D25</f>
        <v>เด็กหญิง</v>
      </c>
      <c r="D66" s="5" t="str">
        <f>'ม1-2'!E25</f>
        <v>อัญญาณี</v>
      </c>
      <c r="E66" s="5" t="str">
        <f>'ม1-2'!F25</f>
        <v>ทิพย์ปัญจะ</v>
      </c>
      <c r="F66" s="6"/>
      <c r="G66" s="29"/>
      <c r="H66" s="927"/>
      <c r="I66" s="933"/>
    </row>
    <row r="67" spans="1:9" ht="17.25" customHeight="1" x14ac:dyDescent="0.3">
      <c r="A67" s="161">
        <v>24</v>
      </c>
      <c r="B67" s="183" t="str">
        <f>'ม1-2'!B26</f>
        <v>08528</v>
      </c>
      <c r="C67" s="372" t="str">
        <f>'ม1-2'!D26</f>
        <v>เด็กหญิง</v>
      </c>
      <c r="D67" s="5" t="str">
        <f>'ม1-2'!E26</f>
        <v>แพรวา</v>
      </c>
      <c r="E67" s="5" t="str">
        <f>'ม1-2'!F26</f>
        <v>ชัยพิมพ์พา</v>
      </c>
      <c r="F67" s="6"/>
      <c r="G67" s="29"/>
      <c r="H67" s="927"/>
      <c r="I67" s="933"/>
    </row>
    <row r="68" spans="1:9" ht="17.25" customHeight="1" x14ac:dyDescent="0.3">
      <c r="A68" s="161">
        <v>25</v>
      </c>
      <c r="B68" s="183" t="str">
        <f>'ม1-2'!B27</f>
        <v>08537</v>
      </c>
      <c r="C68" s="372" t="str">
        <f>'ม1-2'!D27</f>
        <v>เด็กหญิง</v>
      </c>
      <c r="D68" s="5" t="str">
        <f>'ม1-2'!E27</f>
        <v>ปริยนุช</v>
      </c>
      <c r="E68" s="5" t="str">
        <f>'ม1-2'!F27</f>
        <v>หนูกิ้มซ้าย</v>
      </c>
      <c r="F68" s="6"/>
      <c r="G68" s="29"/>
      <c r="H68" s="927"/>
      <c r="I68" s="933"/>
    </row>
    <row r="69" spans="1:9" ht="17.25" customHeight="1" x14ac:dyDescent="0.3">
      <c r="A69" s="161">
        <v>26</v>
      </c>
      <c r="B69" s="183" t="str">
        <f>'ม1-2'!B28</f>
        <v>08541</v>
      </c>
      <c r="C69" s="372" t="str">
        <f>'ม1-2'!D28</f>
        <v>เด็กหญิง</v>
      </c>
      <c r="D69" s="5" t="str">
        <f>'ม1-2'!E28</f>
        <v>ฐิติมา</v>
      </c>
      <c r="E69" s="5" t="str">
        <f>'ม1-2'!F28</f>
        <v>ภมารนาค</v>
      </c>
      <c r="F69" s="6"/>
      <c r="G69" s="29"/>
      <c r="H69" s="927"/>
      <c r="I69" s="933"/>
    </row>
    <row r="70" spans="1:9" ht="17.25" customHeight="1" x14ac:dyDescent="0.3">
      <c r="A70" s="678">
        <v>27</v>
      </c>
      <c r="B70" s="934" t="str">
        <f>'ม1-2'!B29</f>
        <v>08542</v>
      </c>
      <c r="C70" s="935" t="str">
        <f>'ม1-2'!D29</f>
        <v>เด็กชาย</v>
      </c>
      <c r="D70" s="964" t="str">
        <f>'ม1-2'!E29</f>
        <v>สิริชัย</v>
      </c>
      <c r="E70" s="964" t="str">
        <f>'ม1-2'!F29</f>
        <v>คำบุปผา</v>
      </c>
      <c r="F70" s="6"/>
      <c r="G70" s="29"/>
      <c r="H70" s="927"/>
      <c r="I70" s="933"/>
    </row>
    <row r="71" spans="1:9" ht="17.25" customHeight="1" x14ac:dyDescent="0.3">
      <c r="A71" s="678">
        <v>28</v>
      </c>
      <c r="B71" s="934">
        <f>'ม1-2'!B30</f>
        <v>0</v>
      </c>
      <c r="C71" s="935">
        <f>'ม1-2'!D30</f>
        <v>0</v>
      </c>
      <c r="D71" s="964">
        <f>'ม1-2'!E30</f>
        <v>0</v>
      </c>
      <c r="E71" s="964">
        <f>'ม1-2'!F30</f>
        <v>0</v>
      </c>
      <c r="F71" s="11"/>
      <c r="G71" s="60"/>
      <c r="H71" s="928"/>
      <c r="I71" s="933"/>
    </row>
    <row r="72" spans="1:9" ht="17.25" customHeight="1" x14ac:dyDescent="0.3">
      <c r="A72" s="936">
        <v>29</v>
      </c>
      <c r="B72" s="937">
        <f>'ม1-2'!B31</f>
        <v>0</v>
      </c>
      <c r="C72" s="965">
        <f>'ม1-2'!D31</f>
        <v>0</v>
      </c>
      <c r="D72" s="966">
        <f>'ม1-2'!E31</f>
        <v>0</v>
      </c>
      <c r="E72" s="966">
        <f>'ม1-2'!F31</f>
        <v>0</v>
      </c>
      <c r="F72" s="295"/>
      <c r="G72" s="344"/>
      <c r="H72" s="928"/>
      <c r="I72" s="933"/>
    </row>
    <row r="73" spans="1:9" ht="17.25" customHeight="1" x14ac:dyDescent="0.3">
      <c r="A73" s="936">
        <v>30</v>
      </c>
      <c r="B73" s="937">
        <f>'ม1-2'!B32</f>
        <v>0</v>
      </c>
      <c r="C73" s="965">
        <f>'ม1-2'!D32</f>
        <v>0</v>
      </c>
      <c r="D73" s="966">
        <f>'ม1-2'!E32</f>
        <v>0</v>
      </c>
      <c r="E73" s="966">
        <f>'ม1-2'!F32</f>
        <v>0</v>
      </c>
      <c r="F73" s="723"/>
      <c r="G73" s="724"/>
      <c r="H73" s="929"/>
      <c r="I73" s="933"/>
    </row>
    <row r="74" spans="1:9" ht="17.25" customHeight="1" x14ac:dyDescent="0.3">
      <c r="A74" s="936">
        <v>31</v>
      </c>
      <c r="B74" s="937">
        <f>'ม1-2'!B33</f>
        <v>0</v>
      </c>
      <c r="C74" s="965">
        <f>'ม1-2'!D33</f>
        <v>0</v>
      </c>
      <c r="D74" s="966">
        <f>'ม1-2'!E33</f>
        <v>0</v>
      </c>
      <c r="E74" s="966">
        <f>'ม1-2'!F33</f>
        <v>0</v>
      </c>
      <c r="F74" s="723"/>
      <c r="G74" s="724"/>
      <c r="H74" s="929"/>
      <c r="I74" s="933"/>
    </row>
    <row r="75" spans="1:9" ht="17.25" customHeight="1" x14ac:dyDescent="0.25">
      <c r="A75" s="936">
        <v>32</v>
      </c>
      <c r="B75" s="937">
        <f>'ม1-2'!B34</f>
        <v>0</v>
      </c>
      <c r="C75" s="965">
        <f>'ม1-2'!D34</f>
        <v>0</v>
      </c>
      <c r="D75" s="966">
        <f>'ม1-2'!E34</f>
        <v>0</v>
      </c>
      <c r="E75" s="966">
        <f>'ม1-2'!F34</f>
        <v>0</v>
      </c>
      <c r="F75" s="725"/>
      <c r="G75" s="725"/>
      <c r="H75" s="930"/>
      <c r="I75" s="933"/>
    </row>
    <row r="76" spans="1:9" ht="17.25" customHeight="1" x14ac:dyDescent="0.25">
      <c r="A76" s="936">
        <v>33</v>
      </c>
      <c r="B76" s="937">
        <f>'ม1-2'!B35</f>
        <v>0</v>
      </c>
      <c r="C76" s="965">
        <f>'ม1-2'!D35</f>
        <v>0</v>
      </c>
      <c r="D76" s="966">
        <f>'ม1-2'!E35</f>
        <v>0</v>
      </c>
      <c r="E76" s="966">
        <f>'ม1-2'!F35</f>
        <v>0</v>
      </c>
      <c r="F76" s="725"/>
      <c r="G76" s="725"/>
      <c r="H76" s="930"/>
      <c r="I76" s="933"/>
    </row>
    <row r="77" spans="1:9" ht="17.25" customHeight="1" x14ac:dyDescent="0.25">
      <c r="A77" s="725"/>
      <c r="B77" s="725"/>
      <c r="C77" s="930"/>
      <c r="D77" s="967"/>
      <c r="E77" s="968"/>
      <c r="F77" s="725"/>
      <c r="G77" s="725"/>
      <c r="H77" s="930"/>
      <c r="I77" s="933"/>
    </row>
    <row r="78" spans="1:9" ht="17.25" customHeight="1" x14ac:dyDescent="0.25">
      <c r="A78" s="725"/>
      <c r="B78" s="725"/>
      <c r="C78" s="930"/>
      <c r="D78" s="967"/>
      <c r="E78" s="968"/>
      <c r="F78" s="725"/>
      <c r="G78" s="725"/>
      <c r="H78" s="930"/>
      <c r="I78" s="933"/>
    </row>
    <row r="79" spans="1:9" ht="17.25" customHeight="1" x14ac:dyDescent="0.25">
      <c r="A79" s="726"/>
      <c r="B79" s="726"/>
      <c r="C79" s="931"/>
      <c r="D79" s="969"/>
      <c r="E79" s="970"/>
      <c r="F79" s="726"/>
      <c r="G79" s="726"/>
      <c r="H79" s="931"/>
      <c r="I79" s="918"/>
    </row>
    <row r="80" spans="1:9" ht="17.25" customHeight="1" x14ac:dyDescent="0.25"/>
    <row r="81" spans="1:9" ht="17.25" customHeight="1" x14ac:dyDescent="0.25"/>
    <row r="82" spans="1:9" ht="17.25" customHeight="1" x14ac:dyDescent="0.25"/>
    <row r="83" spans="1:9" ht="17.25" customHeight="1" x14ac:dyDescent="0.25"/>
    <row r="84" spans="1:9" ht="17.25" customHeight="1" x14ac:dyDescent="0.25"/>
    <row r="85" spans="1:9" ht="21" x14ac:dyDescent="0.25">
      <c r="A85" s="1188" t="s">
        <v>1539</v>
      </c>
      <c r="B85" s="1188"/>
      <c r="C85" s="1188"/>
      <c r="D85" s="1188"/>
      <c r="E85" s="1188"/>
      <c r="F85" s="1188"/>
      <c r="G85" s="1188"/>
      <c r="H85" s="1188"/>
      <c r="I85" s="1188"/>
    </row>
    <row r="86" spans="1:9" ht="54" x14ac:dyDescent="0.25">
      <c r="A86" s="159" t="s">
        <v>0</v>
      </c>
      <c r="B86" s="144" t="s">
        <v>1</v>
      </c>
      <c r="C86" s="145" t="s">
        <v>2</v>
      </c>
      <c r="D86" s="146"/>
      <c r="E86" s="147"/>
      <c r="F86" s="148" t="s">
        <v>182</v>
      </c>
      <c r="G86" s="149" t="s">
        <v>183</v>
      </c>
      <c r="H86" s="62" t="s">
        <v>184</v>
      </c>
      <c r="I86" s="920" t="s">
        <v>1791</v>
      </c>
    </row>
    <row r="87" spans="1:9" ht="18" x14ac:dyDescent="0.3">
      <c r="A87" s="160">
        <v>1</v>
      </c>
      <c r="B87" s="375" t="str">
        <f>'ม1-3'!B3</f>
        <v>08480</v>
      </c>
      <c r="C87" s="938" t="str">
        <f>'ม1-3'!D3</f>
        <v>เด็กชาย</v>
      </c>
      <c r="D87" s="738" t="str">
        <f>'ม1-3'!E3</f>
        <v>กวินเทพ</v>
      </c>
      <c r="E87" s="739" t="str">
        <f>'ม1-3'!F3</f>
        <v>สิงห์วิชา</v>
      </c>
      <c r="F87" s="4"/>
      <c r="G87" s="26"/>
      <c r="H87" s="26"/>
      <c r="I87" s="932"/>
    </row>
    <row r="88" spans="1:9" ht="18" x14ac:dyDescent="0.3">
      <c r="A88" s="161">
        <v>2</v>
      </c>
      <c r="B88" s="376" t="str">
        <f>'ม1-3'!B4</f>
        <v>08481</v>
      </c>
      <c r="C88" s="939" t="str">
        <f>'ม1-3'!D4</f>
        <v>เด็กชาย</v>
      </c>
      <c r="D88" s="741" t="str">
        <f>'ม1-3'!E4</f>
        <v>ณัฐวุฒิ</v>
      </c>
      <c r="E88" s="742" t="str">
        <f>'ม1-3'!F4</f>
        <v>ยวงงาม</v>
      </c>
      <c r="F88" s="69"/>
      <c r="G88" s="29"/>
      <c r="H88" s="61"/>
      <c r="I88" s="933"/>
    </row>
    <row r="89" spans="1:9" ht="18" x14ac:dyDescent="0.3">
      <c r="A89" s="161">
        <v>3</v>
      </c>
      <c r="B89" s="376" t="str">
        <f>'ม1-3'!B5</f>
        <v>08482</v>
      </c>
      <c r="C89" s="939" t="str">
        <f>'ม1-3'!D5</f>
        <v>เด็กชาย</v>
      </c>
      <c r="D89" s="741" t="str">
        <f>'ม1-3'!E5</f>
        <v>ดรุนัย</v>
      </c>
      <c r="E89" s="742" t="str">
        <f>'ม1-3'!F5</f>
        <v>ทองปิ่นไพร</v>
      </c>
      <c r="F89" s="69"/>
      <c r="G89" s="29"/>
      <c r="H89" s="61"/>
      <c r="I89" s="933"/>
    </row>
    <row r="90" spans="1:9" ht="18" x14ac:dyDescent="0.3">
      <c r="A90" s="161">
        <v>4</v>
      </c>
      <c r="B90" s="376" t="str">
        <f>'ม1-3'!B6</f>
        <v>08483</v>
      </c>
      <c r="C90" s="939" t="str">
        <f>'ม1-3'!D6</f>
        <v>เด็กชาย</v>
      </c>
      <c r="D90" s="741" t="str">
        <f>'ม1-3'!E6</f>
        <v>ธนพล</v>
      </c>
      <c r="E90" s="742" t="str">
        <f>'ม1-3'!F6</f>
        <v>แพวขุนทด</v>
      </c>
      <c r="F90" s="69"/>
      <c r="G90" s="29"/>
      <c r="H90" s="61"/>
      <c r="I90" s="933"/>
    </row>
    <row r="91" spans="1:9" ht="18" x14ac:dyDescent="0.3">
      <c r="A91" s="161">
        <v>5</v>
      </c>
      <c r="B91" s="376" t="str">
        <f>'ม1-3'!B7</f>
        <v>08484</v>
      </c>
      <c r="C91" s="939" t="str">
        <f>'ม1-3'!D7</f>
        <v>เด็กชาย</v>
      </c>
      <c r="D91" s="741" t="str">
        <f>'ม1-3'!E7</f>
        <v>บริรักษ์</v>
      </c>
      <c r="E91" s="742" t="str">
        <f>'ม1-3'!F7</f>
        <v>กาลพัฒน์</v>
      </c>
      <c r="F91" s="69"/>
      <c r="G91" s="29"/>
      <c r="H91" s="61"/>
      <c r="I91" s="933"/>
    </row>
    <row r="92" spans="1:9" ht="18" x14ac:dyDescent="0.3">
      <c r="A92" s="161">
        <v>6</v>
      </c>
      <c r="B92" s="376" t="str">
        <f>'ม1-3'!B8</f>
        <v>08485</v>
      </c>
      <c r="C92" s="939" t="str">
        <f>'ม1-3'!D8</f>
        <v>เด็กชาย</v>
      </c>
      <c r="D92" s="741" t="str">
        <f>'ม1-3'!E8</f>
        <v>ปภังกร</v>
      </c>
      <c r="E92" s="742" t="str">
        <f>'ม1-3'!F8</f>
        <v>สุขวิสุทธิ์</v>
      </c>
      <c r="F92" s="69"/>
      <c r="G92" s="29"/>
      <c r="H92" s="61"/>
      <c r="I92" s="933"/>
    </row>
    <row r="93" spans="1:9" ht="18" x14ac:dyDescent="0.3">
      <c r="A93" s="161">
        <v>7</v>
      </c>
      <c r="B93" s="376" t="str">
        <f>'ม1-3'!B9</f>
        <v>08486</v>
      </c>
      <c r="C93" s="939" t="str">
        <f>'ม1-3'!D9</f>
        <v>เด็กชาย</v>
      </c>
      <c r="D93" s="741" t="str">
        <f>'ม1-3'!E9</f>
        <v>ปวีณ์กร</v>
      </c>
      <c r="E93" s="742" t="str">
        <f>'ม1-3'!F9</f>
        <v>แซ่เหง่า</v>
      </c>
      <c r="F93" s="69"/>
      <c r="G93" s="29"/>
      <c r="H93" s="61"/>
      <c r="I93" s="933"/>
    </row>
    <row r="94" spans="1:9" ht="18" x14ac:dyDescent="0.3">
      <c r="A94" s="161">
        <v>8</v>
      </c>
      <c r="B94" s="376" t="str">
        <f>'ม1-3'!B10</f>
        <v>08487</v>
      </c>
      <c r="C94" s="939" t="str">
        <f>'ม1-3'!D10</f>
        <v>เด็กชาย</v>
      </c>
      <c r="D94" s="741" t="str">
        <f>'ม1-3'!E10</f>
        <v>พัชรพล</v>
      </c>
      <c r="E94" s="742" t="str">
        <f>'ม1-3'!F10</f>
        <v>นิสภา</v>
      </c>
      <c r="F94" s="69"/>
      <c r="G94" s="29"/>
      <c r="H94" s="61"/>
      <c r="I94" s="933"/>
    </row>
    <row r="95" spans="1:9" ht="18" x14ac:dyDescent="0.3">
      <c r="A95" s="161">
        <v>9</v>
      </c>
      <c r="B95" s="376" t="str">
        <f>'ม1-3'!B11</f>
        <v>08488</v>
      </c>
      <c r="C95" s="939" t="str">
        <f>'ม1-3'!D11</f>
        <v>เด็กชาย</v>
      </c>
      <c r="D95" s="741" t="str">
        <f>'ม1-3'!E11</f>
        <v>ยศพล</v>
      </c>
      <c r="E95" s="742" t="str">
        <f>'ม1-3'!F11</f>
        <v>จงแดง</v>
      </c>
      <c r="F95" s="69"/>
      <c r="G95" s="29"/>
      <c r="H95" s="61"/>
      <c r="I95" s="933"/>
    </row>
    <row r="96" spans="1:9" ht="18" x14ac:dyDescent="0.3">
      <c r="A96" s="161">
        <v>10</v>
      </c>
      <c r="B96" s="376" t="str">
        <f>'ม1-3'!B12</f>
        <v>08489</v>
      </c>
      <c r="C96" s="939" t="str">
        <f>'ม1-3'!D12</f>
        <v>เด็กชาย</v>
      </c>
      <c r="D96" s="741" t="str">
        <f>'ม1-3'!E12</f>
        <v>ลือสรร</v>
      </c>
      <c r="E96" s="742" t="str">
        <f>'ม1-3'!F12</f>
        <v>หงวนงามศรี</v>
      </c>
      <c r="F96" s="69"/>
      <c r="G96" s="29"/>
      <c r="H96" s="61"/>
      <c r="I96" s="933"/>
    </row>
    <row r="97" spans="1:9" ht="18" x14ac:dyDescent="0.3">
      <c r="A97" s="161">
        <v>11</v>
      </c>
      <c r="B97" s="376" t="str">
        <f>'ม1-3'!B13</f>
        <v>08490</v>
      </c>
      <c r="C97" s="939" t="str">
        <f>'ม1-3'!D13</f>
        <v>เด็กชาย</v>
      </c>
      <c r="D97" s="741" t="str">
        <f>'ม1-3'!E13</f>
        <v>วรภัทร</v>
      </c>
      <c r="E97" s="742" t="str">
        <f>'ม1-3'!F13</f>
        <v>ลือถาวร</v>
      </c>
      <c r="F97" s="69"/>
      <c r="G97" s="29"/>
      <c r="H97" s="61"/>
      <c r="I97" s="933"/>
    </row>
    <row r="98" spans="1:9" ht="18" x14ac:dyDescent="0.3">
      <c r="A98" s="161">
        <v>12</v>
      </c>
      <c r="B98" s="376" t="str">
        <f>'ม1-3'!B14</f>
        <v>08491</v>
      </c>
      <c r="C98" s="939" t="str">
        <f>'ม1-3'!D14</f>
        <v>เด็กชาย</v>
      </c>
      <c r="D98" s="741" t="str">
        <f>'ม1-3'!E14</f>
        <v>สรวิชญ์</v>
      </c>
      <c r="E98" s="742" t="str">
        <f>'ม1-3'!F14</f>
        <v>ฤทธิดำรงสกุล</v>
      </c>
      <c r="F98" s="69"/>
      <c r="G98" s="29"/>
      <c r="H98" s="61"/>
      <c r="I98" s="933"/>
    </row>
    <row r="99" spans="1:9" ht="18" x14ac:dyDescent="0.3">
      <c r="A99" s="161">
        <v>13</v>
      </c>
      <c r="B99" s="376" t="str">
        <f>'ม1-3'!B15</f>
        <v>08492</v>
      </c>
      <c r="C99" s="939" t="str">
        <f>'ม1-3'!D15</f>
        <v>เด็กชาย</v>
      </c>
      <c r="D99" s="741" t="str">
        <f>'ม1-3'!E15</f>
        <v>สุรเดช</v>
      </c>
      <c r="E99" s="742" t="str">
        <f>'ม1-3'!F15</f>
        <v>ราชนิด</v>
      </c>
      <c r="F99" s="69"/>
      <c r="G99" s="29"/>
      <c r="H99" s="61"/>
      <c r="I99" s="933"/>
    </row>
    <row r="100" spans="1:9" ht="18" x14ac:dyDescent="0.3">
      <c r="A100" s="161">
        <v>14</v>
      </c>
      <c r="B100" s="376" t="str">
        <f>'ม1-3'!B16</f>
        <v>08493</v>
      </c>
      <c r="C100" s="939" t="str">
        <f>'ม1-3'!D16</f>
        <v>เด็กชาย</v>
      </c>
      <c r="D100" s="741" t="str">
        <f>'ม1-3'!E16</f>
        <v>อภิวัฒน์</v>
      </c>
      <c r="E100" s="742" t="str">
        <f>'ม1-3'!F16</f>
        <v>จรศรชัย</v>
      </c>
      <c r="F100" s="69"/>
      <c r="G100" s="29"/>
      <c r="H100" s="61"/>
      <c r="I100" s="933"/>
    </row>
    <row r="101" spans="1:9" ht="18" x14ac:dyDescent="0.3">
      <c r="A101" s="161">
        <v>15</v>
      </c>
      <c r="B101" s="376" t="str">
        <f>'ม1-3'!B17</f>
        <v>08494</v>
      </c>
      <c r="C101" s="939" t="str">
        <f>'ม1-3'!D17</f>
        <v>เด็กหญิง</v>
      </c>
      <c r="D101" s="741" t="str">
        <f>'ม1-3'!E17</f>
        <v>ณัฐมล</v>
      </c>
      <c r="E101" s="742" t="str">
        <f>'ม1-3'!F17</f>
        <v>ชัยหานิตย์</v>
      </c>
      <c r="F101" s="69"/>
      <c r="G101" s="29"/>
      <c r="H101" s="61"/>
      <c r="I101" s="933"/>
    </row>
    <row r="102" spans="1:9" ht="18" x14ac:dyDescent="0.3">
      <c r="A102" s="161">
        <v>16</v>
      </c>
      <c r="B102" s="376" t="str">
        <f>'ม1-3'!B18</f>
        <v>08495</v>
      </c>
      <c r="C102" s="939" t="str">
        <f>'ม1-3'!D18</f>
        <v>เด็กหญิง</v>
      </c>
      <c r="D102" s="741" t="str">
        <f>'ม1-3'!E18</f>
        <v>ณิชาพร</v>
      </c>
      <c r="E102" s="742" t="str">
        <f>'ม1-3'!F18</f>
        <v>นาดี</v>
      </c>
      <c r="F102" s="69"/>
      <c r="G102" s="29"/>
      <c r="H102" s="61"/>
      <c r="I102" s="933"/>
    </row>
    <row r="103" spans="1:9" ht="18" x14ac:dyDescent="0.3">
      <c r="A103" s="161">
        <v>17</v>
      </c>
      <c r="B103" s="376" t="str">
        <f>'ม1-3'!B19</f>
        <v>08496</v>
      </c>
      <c r="C103" s="939" t="str">
        <f>'ม1-3'!D19</f>
        <v>เด็กหญิง</v>
      </c>
      <c r="D103" s="741" t="str">
        <f>'ม1-3'!E19</f>
        <v>เบญจวรรณ</v>
      </c>
      <c r="E103" s="742" t="str">
        <f>'ม1-3'!F19</f>
        <v>เพชรสินลา</v>
      </c>
      <c r="F103" s="69"/>
      <c r="G103" s="29"/>
      <c r="H103" s="61"/>
      <c r="I103" s="933"/>
    </row>
    <row r="104" spans="1:9" ht="18" x14ac:dyDescent="0.3">
      <c r="A104" s="161">
        <v>18</v>
      </c>
      <c r="B104" s="376" t="str">
        <f>'ม1-3'!B20</f>
        <v>08497</v>
      </c>
      <c r="C104" s="939" t="str">
        <f>'ม1-3'!D20</f>
        <v>เด็กหญิง</v>
      </c>
      <c r="D104" s="741" t="str">
        <f>'ม1-3'!E20</f>
        <v>เบญจวรรณ</v>
      </c>
      <c r="E104" s="742" t="str">
        <f>'ม1-3'!F20</f>
        <v>สุโพธิ์</v>
      </c>
      <c r="F104" s="69"/>
      <c r="G104" s="29"/>
      <c r="H104" s="61"/>
      <c r="I104" s="933"/>
    </row>
    <row r="105" spans="1:9" ht="18" x14ac:dyDescent="0.3">
      <c r="A105" s="161">
        <v>19</v>
      </c>
      <c r="B105" s="376" t="str">
        <f>'ม1-3'!B21</f>
        <v>08498</v>
      </c>
      <c r="C105" s="939" t="str">
        <f>'ม1-3'!D21</f>
        <v>เด็กหญิง</v>
      </c>
      <c r="D105" s="741" t="str">
        <f>'ม1-3'!E21</f>
        <v>ประภัสสร</v>
      </c>
      <c r="E105" s="742" t="str">
        <f>'ม1-3'!F21</f>
        <v>ตะโจคง</v>
      </c>
      <c r="F105" s="69"/>
      <c r="G105" s="29"/>
      <c r="H105" s="61"/>
      <c r="I105" s="933"/>
    </row>
    <row r="106" spans="1:9" ht="18" x14ac:dyDescent="0.3">
      <c r="A106" s="161">
        <v>20</v>
      </c>
      <c r="B106" s="376" t="str">
        <f>'ม1-3'!B22</f>
        <v>08499</v>
      </c>
      <c r="C106" s="939" t="str">
        <f>'ม1-3'!D22</f>
        <v>เด็กหญิง</v>
      </c>
      <c r="D106" s="741" t="str">
        <f>'ม1-3'!E22</f>
        <v>ปิ่นมณี</v>
      </c>
      <c r="E106" s="742" t="str">
        <f>'ม1-3'!F22</f>
        <v>แก้วประสาร</v>
      </c>
      <c r="F106" s="69"/>
      <c r="G106" s="29"/>
      <c r="H106" s="61"/>
      <c r="I106" s="933"/>
    </row>
    <row r="107" spans="1:9" ht="18" x14ac:dyDescent="0.3">
      <c r="A107" s="161">
        <v>21</v>
      </c>
      <c r="B107" s="376" t="str">
        <f>'ม1-3'!B23</f>
        <v>08500</v>
      </c>
      <c r="C107" s="939" t="str">
        <f>'ม1-3'!D23</f>
        <v>เด็กหญิง</v>
      </c>
      <c r="D107" s="741" t="str">
        <f>'ม1-3'!E23</f>
        <v>ปิยพร</v>
      </c>
      <c r="E107" s="742" t="str">
        <f>'ม1-3'!F23</f>
        <v>ทองมาก</v>
      </c>
      <c r="F107" s="69"/>
      <c r="G107" s="29"/>
      <c r="H107" s="61"/>
      <c r="I107" s="933"/>
    </row>
    <row r="108" spans="1:9" ht="18" x14ac:dyDescent="0.3">
      <c r="A108" s="161">
        <v>22</v>
      </c>
      <c r="B108" s="376" t="str">
        <f>'ม1-3'!B24</f>
        <v>08501</v>
      </c>
      <c r="C108" s="939" t="str">
        <f>'ม1-3'!D24</f>
        <v>เด็กหญิง</v>
      </c>
      <c r="D108" s="741" t="str">
        <f>'ม1-3'!E24</f>
        <v>ศศิภา</v>
      </c>
      <c r="E108" s="742" t="str">
        <f>'ม1-3'!F24</f>
        <v>สมยัง</v>
      </c>
      <c r="F108" s="69"/>
      <c r="G108" s="29"/>
      <c r="H108" s="61"/>
      <c r="I108" s="933"/>
    </row>
    <row r="109" spans="1:9" ht="18" x14ac:dyDescent="0.3">
      <c r="A109" s="161">
        <v>23</v>
      </c>
      <c r="B109" s="376" t="str">
        <f>'ม1-3'!B25</f>
        <v>08503</v>
      </c>
      <c r="C109" s="939" t="str">
        <f>'ม1-3'!D25</f>
        <v>เด็กหญิง</v>
      </c>
      <c r="D109" s="741" t="str">
        <f>'ม1-3'!E25</f>
        <v>สุภาพร</v>
      </c>
      <c r="E109" s="742" t="str">
        <f>'ม1-3'!F25</f>
        <v>เพชรกำเนิด</v>
      </c>
      <c r="F109" s="69"/>
      <c r="G109" s="29"/>
      <c r="H109" s="61"/>
      <c r="I109" s="933"/>
    </row>
    <row r="110" spans="1:9" ht="18" x14ac:dyDescent="0.3">
      <c r="A110" s="161">
        <v>24</v>
      </c>
      <c r="B110" s="376" t="str">
        <f>'ม1-3'!B26</f>
        <v>08504</v>
      </c>
      <c r="C110" s="939" t="str">
        <f>'ม1-3'!D26</f>
        <v>เด็กหญิง</v>
      </c>
      <c r="D110" s="741" t="str">
        <f>'ม1-3'!E26</f>
        <v>โสพิศตา</v>
      </c>
      <c r="E110" s="742" t="str">
        <f>'ม1-3'!F26</f>
        <v>เวชพัฒน์</v>
      </c>
      <c r="F110" s="69"/>
      <c r="G110" s="29"/>
      <c r="H110" s="61"/>
      <c r="I110" s="933"/>
    </row>
    <row r="111" spans="1:9" ht="18" x14ac:dyDescent="0.3">
      <c r="A111" s="161">
        <v>25</v>
      </c>
      <c r="B111" s="376" t="str">
        <f>'ม1-3'!B27</f>
        <v>08189</v>
      </c>
      <c r="C111" s="939" t="str">
        <f>'ม1-3'!D27</f>
        <v>เด็กชาย</v>
      </c>
      <c r="D111" s="741" t="str">
        <f>'ม1-3'!E27</f>
        <v>ณภัทร</v>
      </c>
      <c r="E111" s="742" t="str">
        <f>'ม1-3'!F27</f>
        <v>แน่นหนา</v>
      </c>
      <c r="F111" s="69"/>
      <c r="G111" s="29"/>
      <c r="H111" s="61"/>
      <c r="I111" s="933"/>
    </row>
    <row r="112" spans="1:9" ht="17.25" customHeight="1" x14ac:dyDescent="0.3">
      <c r="A112" s="161">
        <v>26</v>
      </c>
      <c r="B112" s="376" t="str">
        <f>'ม1-3'!B28</f>
        <v>08529</v>
      </c>
      <c r="C112" s="939" t="str">
        <f>'ม1-3'!D28</f>
        <v>เด็กชาย</v>
      </c>
      <c r="D112" s="741" t="str">
        <f>'ม1-3'!E28</f>
        <v>สรวิชญ์</v>
      </c>
      <c r="E112" s="742" t="str">
        <f>'ม1-3'!F28</f>
        <v>ตั้งชู</v>
      </c>
      <c r="F112" s="69"/>
      <c r="G112" s="29"/>
      <c r="H112" s="61"/>
      <c r="I112" s="933"/>
    </row>
    <row r="113" spans="1:9" ht="17.25" customHeight="1" x14ac:dyDescent="0.3">
      <c r="A113" s="161">
        <v>27</v>
      </c>
      <c r="B113" s="376" t="str">
        <f>'ม1-3'!B29</f>
        <v>08530</v>
      </c>
      <c r="C113" s="939" t="str">
        <f>'ม1-3'!D29</f>
        <v>เด็กชาย</v>
      </c>
      <c r="D113" s="741" t="str">
        <f>'ม1-3'!E29</f>
        <v>เกียรติศักดิ์</v>
      </c>
      <c r="E113" s="742" t="str">
        <f>'ม1-3'!F29</f>
        <v>ฤทธิไกร</v>
      </c>
      <c r="F113" s="69"/>
      <c r="G113" s="29"/>
      <c r="H113" s="61"/>
      <c r="I113" s="933"/>
    </row>
    <row r="114" spans="1:9" ht="17.25" customHeight="1" x14ac:dyDescent="0.3">
      <c r="A114" s="163">
        <v>28</v>
      </c>
      <c r="B114" s="1042" t="str">
        <f>'ม1-3'!B30</f>
        <v>08531</v>
      </c>
      <c r="C114" s="1043" t="str">
        <f>'ม1-3'!D30</f>
        <v>เด็กชาย</v>
      </c>
      <c r="D114" s="888" t="str">
        <f>'ม1-3'!E30</f>
        <v>ธนาพัทธ์</v>
      </c>
      <c r="E114" s="889" t="str">
        <f>'ม1-3'!F30</f>
        <v>มีแสง</v>
      </c>
      <c r="F114" s="92"/>
      <c r="G114" s="156"/>
      <c r="H114" s="1044"/>
      <c r="I114" s="1045"/>
    </row>
    <row r="115" spans="1:9" ht="18" x14ac:dyDescent="0.3">
      <c r="A115" s="270">
        <v>29</v>
      </c>
      <c r="B115" s="1046" t="str">
        <f>'ม1-3'!B31</f>
        <v>08523</v>
      </c>
      <c r="C115" s="1050" t="str">
        <f>'ม1-3'!D31</f>
        <v>เด็กหญิง</v>
      </c>
      <c r="D115" s="745" t="str">
        <f>'ม1-3'!E31</f>
        <v>ช่อผกา</v>
      </c>
      <c r="E115" s="1051" t="str">
        <f>'ม1-3'!F31</f>
        <v>จันทรประนต</v>
      </c>
      <c r="F115" s="1047"/>
      <c r="G115" s="1048"/>
      <c r="H115" s="1049"/>
      <c r="I115" s="726"/>
    </row>
    <row r="116" spans="1:9" ht="18" x14ac:dyDescent="0.3">
      <c r="A116" s="55"/>
      <c r="B116" s="150"/>
      <c r="C116" s="894"/>
      <c r="D116" s="150"/>
      <c r="E116" s="150"/>
      <c r="F116" s="151"/>
      <c r="G116" s="152"/>
      <c r="H116" s="3"/>
    </row>
    <row r="117" spans="1:9" ht="18" x14ac:dyDescent="0.3">
      <c r="A117" s="55"/>
      <c r="B117" s="158"/>
      <c r="C117" s="894"/>
      <c r="D117" s="150"/>
      <c r="E117" s="150"/>
      <c r="F117" s="151"/>
      <c r="G117" s="152"/>
      <c r="H117" s="3"/>
    </row>
    <row r="118" spans="1:9" ht="18" x14ac:dyDescent="0.3">
      <c r="A118" s="55"/>
      <c r="B118" s="80"/>
      <c r="C118" s="41"/>
      <c r="D118" s="18"/>
      <c r="E118" s="18"/>
      <c r="F118" s="151"/>
      <c r="G118" s="152"/>
      <c r="H118" s="3"/>
    </row>
    <row r="119" spans="1:9" ht="18" x14ac:dyDescent="0.3">
      <c r="A119" s="55"/>
      <c r="B119" s="55"/>
      <c r="C119" s="41"/>
      <c r="D119" s="18"/>
      <c r="E119" s="18"/>
      <c r="F119" s="151"/>
      <c r="G119" s="152"/>
      <c r="H119" s="3"/>
    </row>
    <row r="120" spans="1:9" ht="18" x14ac:dyDescent="0.3">
      <c r="A120" s="55"/>
      <c r="B120" s="80"/>
      <c r="C120" s="41"/>
      <c r="D120" s="18"/>
      <c r="E120" s="18"/>
      <c r="F120" s="151"/>
      <c r="G120" s="152"/>
      <c r="H120" s="3"/>
    </row>
  </sheetData>
  <mergeCells count="3">
    <mergeCell ref="A1:I1"/>
    <mergeCell ref="A42:I42"/>
    <mergeCell ref="A85:I8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72"/>
  <sheetViews>
    <sheetView topLeftCell="A52" zoomScaleNormal="100" workbookViewId="0">
      <selection activeCell="G60" sqref="G60"/>
    </sheetView>
  </sheetViews>
  <sheetFormatPr defaultRowHeight="13.2" x14ac:dyDescent="0.25"/>
  <cols>
    <col min="1" max="1" width="6" customWidth="1"/>
    <col min="3" max="3" width="6.109375" customWidth="1"/>
    <col min="4" max="4" width="10" customWidth="1"/>
    <col min="5" max="5" width="11.6640625" customWidth="1"/>
    <col min="6" max="6" width="12.33203125" customWidth="1"/>
    <col min="7" max="7" width="11.6640625" customWidth="1"/>
    <col min="8" max="8" width="11" customWidth="1"/>
    <col min="9" max="9" width="10.88671875" customWidth="1"/>
  </cols>
  <sheetData>
    <row r="1" spans="1:9" ht="21" x14ac:dyDescent="0.25">
      <c r="A1" s="1188" t="s">
        <v>1540</v>
      </c>
      <c r="B1" s="1188"/>
      <c r="C1" s="1188"/>
      <c r="D1" s="1188"/>
      <c r="E1" s="1188"/>
      <c r="F1" s="1188"/>
      <c r="G1" s="1188"/>
      <c r="H1" s="1188"/>
      <c r="I1" s="1188"/>
    </row>
    <row r="2" spans="1:9" ht="49.2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  <c r="I2" s="920" t="s">
        <v>1792</v>
      </c>
    </row>
    <row r="3" spans="1:9" ht="18" customHeight="1" x14ac:dyDescent="0.3">
      <c r="A3" s="727">
        <v>1</v>
      </c>
      <c r="B3" s="71" t="str">
        <f>'ม4-1'!B3</f>
        <v>08099</v>
      </c>
      <c r="C3" s="372" t="str">
        <f>'ม4-1'!D3</f>
        <v>นาย</v>
      </c>
      <c r="D3" s="5" t="str">
        <f>'ม4-1'!E3</f>
        <v>วิวัฒน์ชัย</v>
      </c>
      <c r="E3" s="373" t="str">
        <f>'ม4-1'!F3</f>
        <v>ชูภู่</v>
      </c>
      <c r="F3" s="4"/>
      <c r="G3" s="26"/>
      <c r="H3" s="26"/>
      <c r="I3" s="919"/>
    </row>
    <row r="4" spans="1:9" ht="18" customHeight="1" x14ac:dyDescent="0.3">
      <c r="A4" s="269">
        <v>2</v>
      </c>
      <c r="B4" s="71" t="str">
        <f>'ม4-1'!B4</f>
        <v>08100</v>
      </c>
      <c r="C4" s="372" t="str">
        <f>'ม4-1'!D4</f>
        <v>นาย</v>
      </c>
      <c r="D4" s="5" t="str">
        <f>'ม4-1'!E4</f>
        <v>สุพจน์</v>
      </c>
      <c r="E4" s="373" t="str">
        <f>'ม4-1'!F4</f>
        <v>ทองเขียว</v>
      </c>
      <c r="F4" s="6"/>
      <c r="G4" s="29"/>
      <c r="H4" s="61"/>
      <c r="I4" s="933"/>
    </row>
    <row r="5" spans="1:9" ht="18" customHeight="1" x14ac:dyDescent="0.3">
      <c r="A5" s="269">
        <v>3</v>
      </c>
      <c r="B5" s="71" t="str">
        <f>'ม4-1'!B5</f>
        <v>08119</v>
      </c>
      <c r="C5" s="372" t="str">
        <f>'ม4-1'!D5</f>
        <v>นาย</v>
      </c>
      <c r="D5" s="5" t="str">
        <f>'ม4-1'!E5</f>
        <v>นนทพัทธ์</v>
      </c>
      <c r="E5" s="373" t="str">
        <f>'ม4-1'!F5</f>
        <v>ธนศรี</v>
      </c>
      <c r="F5" s="6"/>
      <c r="G5" s="29"/>
      <c r="H5" s="61"/>
      <c r="I5" s="933"/>
    </row>
    <row r="6" spans="1:9" ht="18" customHeight="1" x14ac:dyDescent="0.3">
      <c r="A6" s="269">
        <v>4</v>
      </c>
      <c r="B6" s="71" t="str">
        <f>'ม4-1'!B6</f>
        <v>08120</v>
      </c>
      <c r="C6" s="372" t="str">
        <f>'ม4-1'!D6</f>
        <v>นาย</v>
      </c>
      <c r="D6" s="5" t="str">
        <f>'ม4-1'!E6</f>
        <v>ภานุพงษ์</v>
      </c>
      <c r="E6" s="373" t="str">
        <f>'ม4-1'!F6</f>
        <v>น้อยภูมิ</v>
      </c>
      <c r="F6" s="6"/>
      <c r="G6" s="29"/>
      <c r="H6" s="61"/>
      <c r="I6" s="933"/>
    </row>
    <row r="7" spans="1:9" ht="18" customHeight="1" x14ac:dyDescent="0.3">
      <c r="A7" s="269">
        <v>5</v>
      </c>
      <c r="B7" s="71" t="str">
        <f>'ม4-1'!B7</f>
        <v>08121</v>
      </c>
      <c r="C7" s="372" t="str">
        <f>'ม4-1'!D7</f>
        <v>นาย</v>
      </c>
      <c r="D7" s="5" t="str">
        <f>'ม4-1'!E7</f>
        <v>ภูดิส</v>
      </c>
      <c r="E7" s="373" t="str">
        <f>'ม4-1'!F7</f>
        <v>สินลาลับ</v>
      </c>
      <c r="F7" s="6"/>
      <c r="G7" s="29"/>
      <c r="H7" s="61"/>
      <c r="I7" s="933"/>
    </row>
    <row r="8" spans="1:9" ht="18" customHeight="1" x14ac:dyDescent="0.3">
      <c r="A8" s="269">
        <v>6</v>
      </c>
      <c r="B8" s="71" t="str">
        <f>'ม4-1'!B8</f>
        <v>08122</v>
      </c>
      <c r="C8" s="372" t="str">
        <f>'ม4-1'!D8</f>
        <v>นาย</v>
      </c>
      <c r="D8" s="5" t="str">
        <f>'ม4-1'!E8</f>
        <v>วงศกร</v>
      </c>
      <c r="E8" s="373" t="str">
        <f>'ม4-1'!F8</f>
        <v>ลวนางกูร</v>
      </c>
      <c r="F8" s="6"/>
      <c r="G8" s="29"/>
      <c r="H8" s="61"/>
      <c r="I8" s="933"/>
    </row>
    <row r="9" spans="1:9" ht="18" customHeight="1" x14ac:dyDescent="0.3">
      <c r="A9" s="269">
        <v>7</v>
      </c>
      <c r="B9" s="71" t="str">
        <f>'ม4-1'!B9</f>
        <v>08141</v>
      </c>
      <c r="C9" s="372" t="str">
        <f>'ม4-1'!D9</f>
        <v>นาย</v>
      </c>
      <c r="D9" s="5" t="str">
        <f>'ม4-1'!E9</f>
        <v>วุฒิชัย</v>
      </c>
      <c r="E9" s="373" t="str">
        <f>'ม4-1'!F9</f>
        <v>กลัดเเดง</v>
      </c>
      <c r="F9" s="6"/>
      <c r="G9" s="29"/>
      <c r="H9" s="61"/>
      <c r="I9" s="933"/>
    </row>
    <row r="10" spans="1:9" ht="18" customHeight="1" x14ac:dyDescent="0.3">
      <c r="A10" s="269">
        <v>8</v>
      </c>
      <c r="B10" s="71" t="str">
        <f>'ม4-1'!B10</f>
        <v>08186</v>
      </c>
      <c r="C10" s="372" t="str">
        <f>'ม4-1'!D10</f>
        <v>นาย</v>
      </c>
      <c r="D10" s="5" t="str">
        <f>'ม4-1'!E10</f>
        <v>สาโรจน์</v>
      </c>
      <c r="E10" s="373" t="str">
        <f>'ม4-1'!F10</f>
        <v>จันทร์พุ่ม</v>
      </c>
      <c r="F10" s="6"/>
      <c r="G10" s="29"/>
      <c r="H10" s="61"/>
      <c r="I10" s="933"/>
    </row>
    <row r="11" spans="1:9" ht="18" customHeight="1" x14ac:dyDescent="0.3">
      <c r="A11" s="269">
        <v>9</v>
      </c>
      <c r="B11" s="71" t="str">
        <f>'ม4-1'!B11</f>
        <v>08419</v>
      </c>
      <c r="C11" s="372" t="str">
        <f>'ม4-1'!D11</f>
        <v>นาย</v>
      </c>
      <c r="D11" s="5" t="str">
        <f>'ม4-1'!E11</f>
        <v>จิรายุ</v>
      </c>
      <c r="E11" s="373" t="str">
        <f>'ม4-1'!F11</f>
        <v>ณัฐวราสิทธานต์</v>
      </c>
      <c r="F11" s="6"/>
      <c r="G11" s="29"/>
      <c r="H11" s="61"/>
      <c r="I11" s="933"/>
    </row>
    <row r="12" spans="1:9" ht="18" customHeight="1" x14ac:dyDescent="0.3">
      <c r="A12" s="269">
        <v>10</v>
      </c>
      <c r="B12" s="71" t="str">
        <f>'ม4-1'!B12</f>
        <v>08505</v>
      </c>
      <c r="C12" s="372" t="str">
        <f>'ม4-1'!D12</f>
        <v>นาย</v>
      </c>
      <c r="D12" s="5" t="str">
        <f>'ม4-1'!E12</f>
        <v>ศุภสันฑ์</v>
      </c>
      <c r="E12" s="373" t="str">
        <f>'ม4-1'!F12</f>
        <v>สะท้านถิ่น</v>
      </c>
      <c r="F12" s="6"/>
      <c r="G12" s="29"/>
      <c r="H12" s="61"/>
      <c r="I12" s="933"/>
    </row>
    <row r="13" spans="1:9" ht="18" customHeight="1" x14ac:dyDescent="0.3">
      <c r="A13" s="269">
        <v>11</v>
      </c>
      <c r="B13" s="71" t="str">
        <f>'ม4-1'!B13</f>
        <v>08506</v>
      </c>
      <c r="C13" s="372" t="str">
        <f>'ม4-1'!D13</f>
        <v>นาย</v>
      </c>
      <c r="D13" s="5" t="str">
        <f>'ม4-1'!E13</f>
        <v>วีรภัทร</v>
      </c>
      <c r="E13" s="373" t="str">
        <f>'ม4-1'!F13</f>
        <v>มั่นคง</v>
      </c>
      <c r="F13" s="6"/>
      <c r="G13" s="29"/>
      <c r="H13" s="61"/>
      <c r="I13" s="933"/>
    </row>
    <row r="14" spans="1:9" ht="18" customHeight="1" x14ac:dyDescent="0.3">
      <c r="A14" s="269">
        <v>12</v>
      </c>
      <c r="B14" s="71" t="str">
        <f>'ม4-1'!B14</f>
        <v>08507</v>
      </c>
      <c r="C14" s="372" t="str">
        <f>'ม4-1'!D14</f>
        <v>นาย</v>
      </c>
      <c r="D14" s="5" t="str">
        <f>'ม4-1'!E14</f>
        <v>วรารุตน์</v>
      </c>
      <c r="E14" s="373" t="str">
        <f>'ม4-1'!F14</f>
        <v>ศรีศาสนา</v>
      </c>
      <c r="F14" s="6"/>
      <c r="G14" s="29"/>
      <c r="H14" s="61"/>
      <c r="I14" s="933"/>
    </row>
    <row r="15" spans="1:9" ht="18" customHeight="1" x14ac:dyDescent="0.3">
      <c r="A15" s="269">
        <v>13</v>
      </c>
      <c r="B15" s="71" t="str">
        <f>'ม4-1'!B15</f>
        <v>08508</v>
      </c>
      <c r="C15" s="372" t="str">
        <f>'ม4-1'!D15</f>
        <v>นาย</v>
      </c>
      <c r="D15" s="5" t="str">
        <f>'ม4-1'!E15</f>
        <v>จตุรงค์</v>
      </c>
      <c r="E15" s="373" t="str">
        <f>'ม4-1'!F15</f>
        <v>หญีตศรีคำ</v>
      </c>
      <c r="F15" s="6"/>
      <c r="G15" s="29"/>
      <c r="H15" s="61"/>
      <c r="I15" s="933"/>
    </row>
    <row r="16" spans="1:9" ht="18" customHeight="1" x14ac:dyDescent="0.3">
      <c r="A16" s="269">
        <v>14</v>
      </c>
      <c r="B16" s="71" t="str">
        <f>'ม4-1'!B16</f>
        <v>08509</v>
      </c>
      <c r="C16" s="372" t="str">
        <f>'ม4-1'!D16</f>
        <v>นาย</v>
      </c>
      <c r="D16" s="5" t="str">
        <f>'ม4-1'!E16</f>
        <v>อดิสร</v>
      </c>
      <c r="E16" s="373" t="str">
        <f>'ม4-1'!F16</f>
        <v>ขันทองชัย</v>
      </c>
      <c r="F16" s="6"/>
      <c r="G16" s="29"/>
      <c r="H16" s="61"/>
      <c r="I16" s="933"/>
    </row>
    <row r="17" spans="1:9" ht="18" customHeight="1" x14ac:dyDescent="0.3">
      <c r="A17" s="269">
        <v>15</v>
      </c>
      <c r="B17" s="71" t="str">
        <f>'ม4-1'!B17</f>
        <v>08511</v>
      </c>
      <c r="C17" s="372" t="str">
        <f>'ม4-1'!D17</f>
        <v>นาย</v>
      </c>
      <c r="D17" s="5" t="str">
        <f>'ม4-1'!E17</f>
        <v>วิศรุต</v>
      </c>
      <c r="E17" s="373" t="str">
        <f>'ม4-1'!F17</f>
        <v>เนตตกุล</v>
      </c>
      <c r="F17" s="6"/>
      <c r="G17" s="29"/>
      <c r="H17" s="61"/>
      <c r="I17" s="933"/>
    </row>
    <row r="18" spans="1:9" ht="18" customHeight="1" x14ac:dyDescent="0.3">
      <c r="A18" s="269">
        <v>16</v>
      </c>
      <c r="B18" s="71" t="str">
        <f>'ม4-1'!B18</f>
        <v>08512</v>
      </c>
      <c r="C18" s="372" t="str">
        <f>'ม4-1'!D18</f>
        <v>นาย</v>
      </c>
      <c r="D18" s="5" t="str">
        <f>'ม4-1'!E18</f>
        <v>ฐิติกร</v>
      </c>
      <c r="E18" s="373" t="str">
        <f>'ม4-1'!F18</f>
        <v>จารุการ</v>
      </c>
      <c r="F18" s="6"/>
      <c r="G18" s="29"/>
      <c r="H18" s="61"/>
      <c r="I18" s="933"/>
    </row>
    <row r="19" spans="1:9" ht="18" customHeight="1" x14ac:dyDescent="0.3">
      <c r="A19" s="269">
        <v>17</v>
      </c>
      <c r="B19" s="71" t="str">
        <f>'ม4-1'!B19</f>
        <v>08513</v>
      </c>
      <c r="C19" s="372" t="str">
        <f>'ม4-1'!D19</f>
        <v>นาย</v>
      </c>
      <c r="D19" s="5" t="str">
        <f>'ม4-1'!E19</f>
        <v>จักรพันธ์</v>
      </c>
      <c r="E19" s="373" t="str">
        <f>'ม4-1'!F19</f>
        <v>ญาติรักษ์</v>
      </c>
      <c r="F19" s="6"/>
      <c r="G19" s="29"/>
      <c r="H19" s="61"/>
      <c r="I19" s="933"/>
    </row>
    <row r="20" spans="1:9" ht="18" customHeight="1" x14ac:dyDescent="0.3">
      <c r="A20" s="269">
        <v>18</v>
      </c>
      <c r="B20" s="71" t="str">
        <f>'ม4-1'!B20</f>
        <v>08101</v>
      </c>
      <c r="C20" s="372" t="str">
        <f>'ม4-1'!D20</f>
        <v>นางสาว</v>
      </c>
      <c r="D20" s="5" t="str">
        <f>'ม4-1'!E20</f>
        <v>เนตรอัปสร</v>
      </c>
      <c r="E20" s="373" t="str">
        <f>'ม4-1'!F20</f>
        <v>สนทนาการ</v>
      </c>
      <c r="F20" s="6"/>
      <c r="G20" s="29"/>
      <c r="H20" s="61"/>
      <c r="I20" s="933"/>
    </row>
    <row r="21" spans="1:9" ht="18" customHeight="1" x14ac:dyDescent="0.3">
      <c r="A21" s="269">
        <v>19</v>
      </c>
      <c r="B21" s="71" t="str">
        <f>'ม4-1'!B21</f>
        <v>08104</v>
      </c>
      <c r="C21" s="372" t="str">
        <f>'ม4-1'!D21</f>
        <v>นางสาว</v>
      </c>
      <c r="D21" s="5" t="str">
        <f>'ม4-1'!E21</f>
        <v>ณัฏฐณิชา</v>
      </c>
      <c r="E21" s="373" t="str">
        <f>'ม4-1'!F21</f>
        <v>บิลรัมย์</v>
      </c>
      <c r="F21" s="6"/>
      <c r="G21" s="29"/>
      <c r="H21" s="61"/>
      <c r="I21" s="933"/>
    </row>
    <row r="22" spans="1:9" ht="18" customHeight="1" x14ac:dyDescent="0.3">
      <c r="A22" s="269">
        <v>20</v>
      </c>
      <c r="B22" s="71" t="str">
        <f>'ม4-1'!B22</f>
        <v>08106</v>
      </c>
      <c r="C22" s="372" t="str">
        <f>'ม4-1'!D22</f>
        <v>นางสาว</v>
      </c>
      <c r="D22" s="5" t="str">
        <f>'ม4-1'!E22</f>
        <v>ธิดารัตน์</v>
      </c>
      <c r="E22" s="373" t="str">
        <f>'ม4-1'!F22</f>
        <v>​ม่วงศรี</v>
      </c>
      <c r="F22" s="6"/>
      <c r="G22" s="29"/>
      <c r="H22" s="61"/>
      <c r="I22" s="933"/>
    </row>
    <row r="23" spans="1:9" ht="18" customHeight="1" x14ac:dyDescent="0.3">
      <c r="A23" s="269">
        <v>21</v>
      </c>
      <c r="B23" s="71" t="str">
        <f>'ม4-1'!B23</f>
        <v>08110</v>
      </c>
      <c r="C23" s="372" t="str">
        <f>'ม4-1'!D23</f>
        <v>นางสาว</v>
      </c>
      <c r="D23" s="5" t="str">
        <f>'ม4-1'!E23</f>
        <v>ศศิวิมล</v>
      </c>
      <c r="E23" s="373" t="str">
        <f>'ม4-1'!F23</f>
        <v>เนียมบาง</v>
      </c>
      <c r="F23" s="38"/>
      <c r="G23" s="156"/>
      <c r="H23" s="157"/>
      <c r="I23" s="933"/>
    </row>
    <row r="24" spans="1:9" ht="18" customHeight="1" x14ac:dyDescent="0.3">
      <c r="A24" s="269">
        <v>22</v>
      </c>
      <c r="B24" s="71" t="str">
        <f>'ม4-1'!B24</f>
        <v>08112</v>
      </c>
      <c r="C24" s="372" t="str">
        <f>'ม4-1'!D24</f>
        <v>นางสาว</v>
      </c>
      <c r="D24" s="5" t="str">
        <f>'ม4-1'!E24</f>
        <v>สุพิชชา</v>
      </c>
      <c r="E24" s="373" t="str">
        <f>'ม4-1'!F24</f>
        <v>พันธ์ธร</v>
      </c>
      <c r="F24" s="11"/>
      <c r="G24" s="60"/>
      <c r="H24" s="61"/>
      <c r="I24" s="933"/>
    </row>
    <row r="25" spans="1:9" ht="18" customHeight="1" x14ac:dyDescent="0.3">
      <c r="A25" s="269">
        <v>23</v>
      </c>
      <c r="B25" s="71" t="str">
        <f>'ม4-1'!B25</f>
        <v>08113</v>
      </c>
      <c r="C25" s="372" t="str">
        <f>'ม4-1'!D25</f>
        <v>นางสาว</v>
      </c>
      <c r="D25" s="5" t="str">
        <f>'ม4-1'!E25</f>
        <v>อัมรรัตน์</v>
      </c>
      <c r="E25" s="373" t="str">
        <f>'ม4-1'!F25</f>
        <v>ฟักแฟ</v>
      </c>
      <c r="F25" s="11"/>
      <c r="G25" s="60"/>
      <c r="H25" s="61"/>
      <c r="I25" s="933"/>
    </row>
    <row r="26" spans="1:9" ht="18" customHeight="1" x14ac:dyDescent="0.3">
      <c r="A26" s="269">
        <v>24</v>
      </c>
      <c r="B26" s="71" t="str">
        <f>'ม4-1'!B26</f>
        <v>08130</v>
      </c>
      <c r="C26" s="372" t="str">
        <f>'ม4-1'!D26</f>
        <v>นางสาว</v>
      </c>
      <c r="D26" s="5" t="str">
        <f>'ม4-1'!E26</f>
        <v>นริศรา</v>
      </c>
      <c r="E26" s="373" t="str">
        <f>'ม4-1'!F26</f>
        <v>วงษ์คำจันทร์</v>
      </c>
      <c r="F26" s="11"/>
      <c r="G26" s="60"/>
      <c r="H26" s="61"/>
      <c r="I26" s="933"/>
    </row>
    <row r="27" spans="1:9" ht="18" customHeight="1" x14ac:dyDescent="0.3">
      <c r="A27" s="269">
        <v>25</v>
      </c>
      <c r="B27" s="71" t="str">
        <f>'ม4-1'!B27</f>
        <v>08132</v>
      </c>
      <c r="C27" s="372" t="str">
        <f>'ม4-1'!D27</f>
        <v>นางสาว</v>
      </c>
      <c r="D27" s="5" t="str">
        <f>'ม4-1'!E27</f>
        <v>ปิยดา</v>
      </c>
      <c r="E27" s="373" t="str">
        <f>'ม4-1'!F27</f>
        <v>เสริมมิตร</v>
      </c>
      <c r="F27" s="11"/>
      <c r="G27" s="60"/>
      <c r="H27" s="61"/>
      <c r="I27" s="933"/>
    </row>
    <row r="28" spans="1:9" ht="18" customHeight="1" x14ac:dyDescent="0.3">
      <c r="A28" s="269">
        <v>26</v>
      </c>
      <c r="B28" s="71" t="str">
        <f>'ม4-1'!B28</f>
        <v>08135</v>
      </c>
      <c r="C28" s="372" t="str">
        <f>'ม4-1'!D28</f>
        <v>นางสาว</v>
      </c>
      <c r="D28" s="5" t="str">
        <f>'ม4-1'!E28</f>
        <v>มาริสา</v>
      </c>
      <c r="E28" s="373" t="str">
        <f>'ม4-1'!F28</f>
        <v>ประสมทอง</v>
      </c>
      <c r="F28" s="11"/>
      <c r="G28" s="60"/>
      <c r="H28" s="61"/>
      <c r="I28" s="933"/>
    </row>
    <row r="29" spans="1:9" ht="18" customHeight="1" x14ac:dyDescent="0.3">
      <c r="A29" s="269">
        <v>27</v>
      </c>
      <c r="B29" s="71" t="str">
        <f>'ม4-1'!B29</f>
        <v>08143</v>
      </c>
      <c r="C29" s="372" t="str">
        <f>'ม4-1'!D29</f>
        <v>นางสาว</v>
      </c>
      <c r="D29" s="5" t="str">
        <f>'ม4-1'!E29</f>
        <v>ณัฐธยาน์</v>
      </c>
      <c r="E29" s="373" t="str">
        <f>'ม4-1'!F29</f>
        <v>ธรรมบุตร</v>
      </c>
      <c r="F29" s="11"/>
      <c r="G29" s="60"/>
      <c r="H29" s="61"/>
      <c r="I29" s="933"/>
    </row>
    <row r="30" spans="1:9" ht="18" customHeight="1" x14ac:dyDescent="0.3">
      <c r="A30" s="269">
        <v>28</v>
      </c>
      <c r="B30" s="71" t="str">
        <f>'ม4-1'!B30</f>
        <v>08149</v>
      </c>
      <c r="C30" s="372" t="str">
        <f>'ม4-1'!D30</f>
        <v>นางสาว</v>
      </c>
      <c r="D30" s="5" t="str">
        <f>'ม4-1'!E30</f>
        <v>กัญญา</v>
      </c>
      <c r="E30" s="373" t="str">
        <f>'ม4-1'!F30</f>
        <v>งามผิว</v>
      </c>
      <c r="F30" s="11"/>
      <c r="G30" s="60"/>
      <c r="H30" s="61"/>
      <c r="I30" s="933"/>
    </row>
    <row r="31" spans="1:9" ht="18" customHeight="1" x14ac:dyDescent="0.3">
      <c r="A31" s="269">
        <v>29</v>
      </c>
      <c r="B31" s="71" t="str">
        <f>'ม4-1'!B31</f>
        <v>08156</v>
      </c>
      <c r="C31" s="372" t="str">
        <f>'ม4-1'!D31</f>
        <v>นางสาว</v>
      </c>
      <c r="D31" s="5" t="str">
        <f>'ม4-1'!E31</f>
        <v>อัญชลี</v>
      </c>
      <c r="E31" s="373" t="str">
        <f>'ม4-1'!F31</f>
        <v>สุดรอด</v>
      </c>
      <c r="F31" s="11"/>
      <c r="G31" s="60"/>
      <c r="H31" s="61"/>
      <c r="I31" s="933"/>
    </row>
    <row r="32" spans="1:9" ht="18" customHeight="1" x14ac:dyDescent="0.3">
      <c r="A32" s="269">
        <v>30</v>
      </c>
      <c r="B32" s="71" t="str">
        <f>'ม4-1'!B32</f>
        <v>08179</v>
      </c>
      <c r="C32" s="372" t="str">
        <f>'ม4-1'!D32</f>
        <v>นางสาว</v>
      </c>
      <c r="D32" s="5" t="str">
        <f>'ม4-1'!E32</f>
        <v>กลรัตน์</v>
      </c>
      <c r="E32" s="373" t="str">
        <f>'ม4-1'!F32</f>
        <v>สว่างฟ้า</v>
      </c>
      <c r="F32" s="11"/>
      <c r="G32" s="60"/>
      <c r="H32" s="61"/>
      <c r="I32" s="933"/>
    </row>
    <row r="33" spans="1:9" ht="18" customHeight="1" x14ac:dyDescent="0.3">
      <c r="A33" s="269">
        <v>31</v>
      </c>
      <c r="B33" s="71" t="str">
        <f>'ม4-1'!B33</f>
        <v>08184</v>
      </c>
      <c r="C33" s="372" t="str">
        <f>'ม4-1'!D33</f>
        <v>นางสาว</v>
      </c>
      <c r="D33" s="5" t="str">
        <f>'ม4-1'!E33</f>
        <v>ปลายตะวัน</v>
      </c>
      <c r="E33" s="373" t="str">
        <f>'ม4-1'!F33</f>
        <v>สินณรงค์</v>
      </c>
      <c r="F33" s="11"/>
      <c r="G33" s="60"/>
      <c r="H33" s="61"/>
      <c r="I33" s="933"/>
    </row>
    <row r="34" spans="1:9" ht="18" customHeight="1" x14ac:dyDescent="0.3">
      <c r="A34" s="269">
        <v>32</v>
      </c>
      <c r="B34" s="71" t="str">
        <f>'ม4-1'!B34</f>
        <v>08412</v>
      </c>
      <c r="C34" s="372" t="str">
        <f>'ม4-1'!D34</f>
        <v>นางสาว</v>
      </c>
      <c r="D34" s="5" t="str">
        <f>'ม4-1'!E34</f>
        <v>นิตติยา</v>
      </c>
      <c r="E34" s="373" t="str">
        <f>'ม4-1'!F34</f>
        <v>ชัยรัตน์</v>
      </c>
      <c r="F34" s="11"/>
      <c r="G34" s="60"/>
      <c r="H34" s="61"/>
      <c r="I34" s="933"/>
    </row>
    <row r="35" spans="1:9" ht="18" customHeight="1" x14ac:dyDescent="0.3">
      <c r="A35" s="269">
        <v>33</v>
      </c>
      <c r="B35" s="71">
        <f>'ม4-1'!B35</f>
        <v>0</v>
      </c>
      <c r="C35" s="372">
        <f>'ม4-1'!D35</f>
        <v>0</v>
      </c>
      <c r="D35" s="5">
        <f>'ม4-1'!E35</f>
        <v>0</v>
      </c>
      <c r="E35" s="373">
        <f>'ม4-1'!F35</f>
        <v>0</v>
      </c>
      <c r="F35" s="720"/>
      <c r="G35" s="721"/>
      <c r="H35" s="722"/>
      <c r="I35" s="933"/>
    </row>
    <row r="36" spans="1:9" ht="18" customHeight="1" x14ac:dyDescent="0.3">
      <c r="A36" s="269">
        <v>34</v>
      </c>
      <c r="B36" s="71">
        <f>'ม4-1'!B36</f>
        <v>0</v>
      </c>
      <c r="C36" s="372">
        <f>'ม4-1'!D36</f>
        <v>0</v>
      </c>
      <c r="D36" s="5">
        <f>'ม4-1'!E36</f>
        <v>0</v>
      </c>
      <c r="E36" s="373">
        <f>'ม4-1'!F36</f>
        <v>0</v>
      </c>
      <c r="F36" s="6"/>
      <c r="G36" s="29"/>
      <c r="H36" s="131"/>
      <c r="I36" s="919"/>
    </row>
    <row r="37" spans="1:9" ht="18" customHeight="1" x14ac:dyDescent="0.3">
      <c r="A37" s="269">
        <v>35</v>
      </c>
      <c r="B37" s="71">
        <f>'ม4-1'!B37</f>
        <v>0</v>
      </c>
      <c r="C37" s="372">
        <f>'ม4-1'!D37</f>
        <v>0</v>
      </c>
      <c r="D37" s="5">
        <f>'ม4-1'!E37</f>
        <v>0</v>
      </c>
      <c r="E37" s="373">
        <f>'ม4-1'!F37</f>
        <v>0</v>
      </c>
      <c r="F37" s="720"/>
      <c r="G37" s="721"/>
      <c r="H37" s="722"/>
      <c r="I37" s="933"/>
    </row>
    <row r="38" spans="1:9" ht="18" customHeight="1" x14ac:dyDescent="0.3">
      <c r="A38" s="269">
        <v>36</v>
      </c>
      <c r="B38" s="71" t="e">
        <f>'ม4-1'!#REF!</f>
        <v>#REF!</v>
      </c>
      <c r="C38" s="372" t="e">
        <f>'ม4-1'!#REF!</f>
        <v>#REF!</v>
      </c>
      <c r="D38" s="5" t="e">
        <f>'ม4-1'!#REF!</f>
        <v>#REF!</v>
      </c>
      <c r="E38" s="373" t="e">
        <f>'ม4-1'!#REF!</f>
        <v>#REF!</v>
      </c>
      <c r="F38" s="720"/>
      <c r="G38" s="721"/>
      <c r="H38" s="722"/>
      <c r="I38" s="933"/>
    </row>
    <row r="39" spans="1:9" ht="18" customHeight="1" x14ac:dyDescent="0.3">
      <c r="A39" s="786">
        <v>37</v>
      </c>
      <c r="B39" s="1052" t="e">
        <f>'ม4-1'!#REF!</f>
        <v>#REF!</v>
      </c>
      <c r="C39" s="1053" t="e">
        <f>'ม4-1'!#REF!</f>
        <v>#REF!</v>
      </c>
      <c r="D39" s="18" t="e">
        <f>'ม4-1'!#REF!</f>
        <v>#REF!</v>
      </c>
      <c r="E39" s="134" t="e">
        <f>'ม4-1'!#REF!</f>
        <v>#REF!</v>
      </c>
      <c r="F39" s="1054"/>
      <c r="G39" s="1055"/>
      <c r="H39" s="1044"/>
      <c r="I39" s="1045"/>
    </row>
    <row r="40" spans="1:9" ht="18" customHeight="1" x14ac:dyDescent="0.3">
      <c r="A40" s="269">
        <v>38</v>
      </c>
      <c r="B40" s="956">
        <f>'ม4-1'!B38</f>
        <v>0</v>
      </c>
      <c r="C40" s="939">
        <f>'ม4-1'!D38</f>
        <v>0</v>
      </c>
      <c r="D40" s="368">
        <f>'ม4-1'!E38</f>
        <v>0</v>
      </c>
      <c r="E40" s="369">
        <f>'ม4-1'!F38</f>
        <v>0</v>
      </c>
      <c r="F40" s="787"/>
      <c r="G40" s="750"/>
      <c r="H40" s="751"/>
      <c r="I40" s="946"/>
    </row>
    <row r="41" spans="1:9" ht="18" customHeight="1" x14ac:dyDescent="0.3">
      <c r="A41" s="270">
        <v>39</v>
      </c>
      <c r="B41" s="1056">
        <f>'ม4-1'!B39</f>
        <v>0</v>
      </c>
      <c r="C41" s="1057">
        <f>'ม4-1'!D39</f>
        <v>0</v>
      </c>
      <c r="D41" s="1058">
        <f>'ม4-1'!E39</f>
        <v>0</v>
      </c>
      <c r="E41" s="1059">
        <f>'ม4-1'!F39</f>
        <v>0</v>
      </c>
      <c r="F41" s="785"/>
      <c r="G41" s="754"/>
      <c r="H41" s="755"/>
      <c r="I41" s="947"/>
    </row>
    <row r="42" spans="1:9" ht="18" customHeight="1" x14ac:dyDescent="0.3">
      <c r="A42" s="55"/>
      <c r="B42" s="55"/>
      <c r="C42" s="18"/>
      <c r="D42" s="18"/>
      <c r="E42" s="18"/>
      <c r="F42" s="151"/>
      <c r="G42" s="152"/>
      <c r="H42" s="3"/>
    </row>
    <row r="43" spans="1:9" ht="21" x14ac:dyDescent="0.25">
      <c r="A43" s="1188" t="s">
        <v>1541</v>
      </c>
      <c r="B43" s="1188"/>
      <c r="C43" s="1188"/>
      <c r="D43" s="1188"/>
      <c r="E43" s="1188"/>
      <c r="F43" s="1188"/>
      <c r="G43" s="1188"/>
      <c r="H43" s="1188"/>
      <c r="I43" s="1188"/>
    </row>
    <row r="44" spans="1:9" ht="49.2" x14ac:dyDescent="0.25">
      <c r="A44" s="159" t="s">
        <v>0</v>
      </c>
      <c r="B44" s="144" t="s">
        <v>1</v>
      </c>
      <c r="C44" s="145" t="s">
        <v>2</v>
      </c>
      <c r="D44" s="146"/>
      <c r="E44" s="147"/>
      <c r="F44" s="148" t="s">
        <v>182</v>
      </c>
      <c r="G44" s="149" t="s">
        <v>183</v>
      </c>
      <c r="H44" s="62" t="s">
        <v>184</v>
      </c>
      <c r="I44" s="920" t="s">
        <v>1792</v>
      </c>
    </row>
    <row r="45" spans="1:9" ht="18" x14ac:dyDescent="0.3">
      <c r="A45" s="160">
        <v>1</v>
      </c>
      <c r="B45" s="71" t="str">
        <f>'ม4-2'!B3</f>
        <v>07817</v>
      </c>
      <c r="C45" s="286" t="str">
        <f>'ม4-2'!D3</f>
        <v>นาย</v>
      </c>
      <c r="D45" s="1" t="str">
        <f>'ม4-2'!E3</f>
        <v>ธนวิชญ์</v>
      </c>
      <c r="E45" s="1" t="str">
        <f>'ม4-2'!F3</f>
        <v>ศรีทับ</v>
      </c>
      <c r="F45" s="4"/>
      <c r="G45" s="26"/>
      <c r="H45" s="26"/>
      <c r="I45" s="919"/>
    </row>
    <row r="46" spans="1:9" ht="18" x14ac:dyDescent="0.3">
      <c r="A46" s="161">
        <v>2</v>
      </c>
      <c r="B46" s="71" t="str">
        <f>'ม4-2'!B4</f>
        <v>08093</v>
      </c>
      <c r="C46" s="286" t="str">
        <f>'ม4-2'!D4</f>
        <v>นาย</v>
      </c>
      <c r="D46" s="1" t="str">
        <f>'ม4-2'!E4</f>
        <v>จีระวัฒน์</v>
      </c>
      <c r="E46" s="1" t="str">
        <f>'ม4-2'!F4</f>
        <v>ปัญจะ</v>
      </c>
      <c r="F46" s="6"/>
      <c r="G46" s="29"/>
      <c r="H46" s="61"/>
      <c r="I46" s="933"/>
    </row>
    <row r="47" spans="1:9" ht="18" x14ac:dyDescent="0.3">
      <c r="A47" s="161">
        <v>3</v>
      </c>
      <c r="B47" s="71" t="str">
        <f>'ม4-2'!B5</f>
        <v>08114</v>
      </c>
      <c r="C47" s="286" t="str">
        <f>'ม4-2'!D5</f>
        <v>นาย</v>
      </c>
      <c r="D47" s="1" t="str">
        <f>'ม4-2'!E5</f>
        <v>ไพศาล</v>
      </c>
      <c r="E47" s="1" t="str">
        <f>'ม4-2'!F5</f>
        <v>ศักดิ์ภิรมย์</v>
      </c>
      <c r="F47" s="6"/>
      <c r="G47" s="29"/>
      <c r="H47" s="61"/>
      <c r="I47" s="933"/>
    </row>
    <row r="48" spans="1:9" ht="18" x14ac:dyDescent="0.3">
      <c r="A48" s="161">
        <v>4</v>
      </c>
      <c r="B48" s="71" t="str">
        <f>'ม4-2'!B6</f>
        <v>08125</v>
      </c>
      <c r="C48" s="286" t="str">
        <f>'ม4-2'!D6</f>
        <v>นาย</v>
      </c>
      <c r="D48" s="1" t="str">
        <f>'ม4-2'!E6</f>
        <v>อนันตชัย</v>
      </c>
      <c r="E48" s="1" t="str">
        <f>'ม4-2'!F6</f>
        <v>ขวัญมาลัย</v>
      </c>
      <c r="F48" s="6"/>
      <c r="G48" s="29"/>
      <c r="H48" s="61"/>
      <c r="I48" s="933"/>
    </row>
    <row r="49" spans="1:9" ht="18" x14ac:dyDescent="0.3">
      <c r="A49" s="161">
        <v>5</v>
      </c>
      <c r="B49" s="71" t="str">
        <f>'ม4-2'!B7</f>
        <v>08137</v>
      </c>
      <c r="C49" s="286" t="str">
        <f>'ม4-2'!D7</f>
        <v>นาย</v>
      </c>
      <c r="D49" s="1" t="str">
        <f>'ม4-2'!E7</f>
        <v>ฐิติรัตน์</v>
      </c>
      <c r="E49" s="1" t="str">
        <f>'ม4-2'!F7</f>
        <v>ดีแก้ว</v>
      </c>
      <c r="F49" s="6"/>
      <c r="G49" s="29"/>
      <c r="H49" s="61"/>
      <c r="I49" s="933"/>
    </row>
    <row r="50" spans="1:9" ht="18" x14ac:dyDescent="0.3">
      <c r="A50" s="161">
        <v>6</v>
      </c>
      <c r="B50" s="71" t="str">
        <f>'ม4-2'!B8</f>
        <v>08138</v>
      </c>
      <c r="C50" s="286" t="str">
        <f>'ม4-2'!D8</f>
        <v>นาย</v>
      </c>
      <c r="D50" s="1" t="str">
        <f>'ม4-2'!E8</f>
        <v>ณัฐิวุฒิ​</v>
      </c>
      <c r="E50" s="1" t="str">
        <f>'ม4-2'!F8</f>
        <v>ตรีทอง</v>
      </c>
      <c r="F50" s="6"/>
      <c r="G50" s="29"/>
      <c r="H50" s="61"/>
      <c r="I50" s="933"/>
    </row>
    <row r="51" spans="1:9" ht="18" x14ac:dyDescent="0.3">
      <c r="A51" s="161">
        <v>7</v>
      </c>
      <c r="B51" s="71" t="str">
        <f>'ม4-2'!B9</f>
        <v>08139</v>
      </c>
      <c r="C51" s="286" t="str">
        <f>'ม4-2'!D9</f>
        <v>นาย</v>
      </c>
      <c r="D51" s="1" t="str">
        <f>'ม4-2'!E9</f>
        <v>ธีระโชติ</v>
      </c>
      <c r="E51" s="1" t="str">
        <f>'ม4-2'!F9</f>
        <v>ดิษมาตย์</v>
      </c>
      <c r="F51" s="6"/>
      <c r="G51" s="29"/>
      <c r="H51" s="61"/>
      <c r="I51" s="933"/>
    </row>
    <row r="52" spans="1:9" ht="18" x14ac:dyDescent="0.3">
      <c r="A52" s="161">
        <v>8</v>
      </c>
      <c r="B52" s="71" t="str">
        <f>'ม4-2'!B10</f>
        <v>08144</v>
      </c>
      <c r="C52" s="286" t="str">
        <f>'ม4-2'!D10</f>
        <v>นาย</v>
      </c>
      <c r="D52" s="1" t="str">
        <f>'ม4-2'!E10</f>
        <v>สุทธิภัทร</v>
      </c>
      <c r="E52" s="1" t="str">
        <f>'ม4-2'!F10</f>
        <v>เมฆใหม่</v>
      </c>
      <c r="F52" s="6"/>
      <c r="G52" s="29"/>
      <c r="H52" s="61"/>
      <c r="I52" s="933"/>
    </row>
    <row r="53" spans="1:9" ht="18" x14ac:dyDescent="0.3">
      <c r="A53" s="161">
        <v>9</v>
      </c>
      <c r="B53" s="71" t="str">
        <f>'ม4-2'!B11</f>
        <v>08185</v>
      </c>
      <c r="C53" s="286" t="str">
        <f>'ม4-2'!D11</f>
        <v>นาย</v>
      </c>
      <c r="D53" s="1" t="str">
        <f>'ม4-2'!E11</f>
        <v>ชนกันต์</v>
      </c>
      <c r="E53" s="1" t="str">
        <f>'ม4-2'!F11</f>
        <v>คำไมตรี</v>
      </c>
      <c r="F53" s="6"/>
      <c r="G53" s="29"/>
      <c r="H53" s="61"/>
      <c r="I53" s="933"/>
    </row>
    <row r="54" spans="1:9" ht="18" x14ac:dyDescent="0.3">
      <c r="A54" s="161">
        <v>10</v>
      </c>
      <c r="B54" s="71" t="str">
        <f>'ม4-2'!B12</f>
        <v>08292</v>
      </c>
      <c r="C54" s="286" t="str">
        <f>'ม4-2'!D12</f>
        <v>นาย</v>
      </c>
      <c r="D54" s="1" t="str">
        <f>'ม4-2'!E12</f>
        <v>ปุณณพัฒน์</v>
      </c>
      <c r="E54" s="1" t="str">
        <f>'ม4-2'!F12</f>
        <v>กัณฑ์แก้ว</v>
      </c>
      <c r="F54" s="6"/>
      <c r="G54" s="29"/>
      <c r="H54" s="61"/>
      <c r="I54" s="933"/>
    </row>
    <row r="55" spans="1:9" ht="18" x14ac:dyDescent="0.3">
      <c r="A55" s="161">
        <v>11</v>
      </c>
      <c r="B55" s="71" t="str">
        <f>'ม4-2'!B13</f>
        <v>08518</v>
      </c>
      <c r="C55" s="286" t="str">
        <f>'ม4-2'!D13</f>
        <v>นาย</v>
      </c>
      <c r="D55" s="1" t="str">
        <f>'ม4-2'!E13</f>
        <v>ณัฐภาส</v>
      </c>
      <c r="E55" s="1" t="str">
        <f>'ม4-2'!F13</f>
        <v>คชรินทร์</v>
      </c>
      <c r="F55" s="6"/>
      <c r="G55" s="29"/>
      <c r="H55" s="61"/>
      <c r="I55" s="933"/>
    </row>
    <row r="56" spans="1:9" ht="18" x14ac:dyDescent="0.3">
      <c r="A56" s="161">
        <v>12</v>
      </c>
      <c r="B56" s="71" t="str">
        <f>'ม4-2'!B14</f>
        <v>08519</v>
      </c>
      <c r="C56" s="286" t="str">
        <f>'ม4-2'!D14</f>
        <v>นาย</v>
      </c>
      <c r="D56" s="1" t="str">
        <f>'ม4-2'!E14</f>
        <v>กิตตินันท์</v>
      </c>
      <c r="E56" s="1" t="str">
        <f>'ม4-2'!F14</f>
        <v>พรมนุช</v>
      </c>
      <c r="F56" s="6"/>
      <c r="G56" s="29"/>
      <c r="H56" s="61"/>
      <c r="I56" s="933"/>
    </row>
    <row r="57" spans="1:9" ht="18" x14ac:dyDescent="0.3">
      <c r="A57" s="161">
        <v>13</v>
      </c>
      <c r="B57" s="71" t="str">
        <f>'ม4-2'!B15</f>
        <v>08521</v>
      </c>
      <c r="C57" s="286" t="str">
        <f>'ม4-2'!D15</f>
        <v>นาย</v>
      </c>
      <c r="D57" s="1" t="str">
        <f>'ม4-2'!E15</f>
        <v>รพีภัทร</v>
      </c>
      <c r="E57" s="1" t="str">
        <f>'ม4-2'!F15</f>
        <v>กรแก้ว</v>
      </c>
      <c r="F57" s="6"/>
      <c r="G57" s="29"/>
      <c r="H57" s="61"/>
      <c r="I57" s="933"/>
    </row>
    <row r="58" spans="1:9" ht="18" x14ac:dyDescent="0.3">
      <c r="A58" s="161">
        <v>14</v>
      </c>
      <c r="B58" s="71" t="str">
        <f>'ม4-2'!B16</f>
        <v>08522</v>
      </c>
      <c r="C58" s="286" t="str">
        <f>'ม4-2'!D16</f>
        <v>นาย</v>
      </c>
      <c r="D58" s="1" t="str">
        <f>'ม4-2'!E16</f>
        <v>วราเทพ</v>
      </c>
      <c r="E58" s="1" t="str">
        <f>'ม4-2'!F16</f>
        <v>โลพิศ</v>
      </c>
      <c r="F58" s="6"/>
      <c r="G58" s="29"/>
      <c r="H58" s="61"/>
      <c r="I58" s="933"/>
    </row>
    <row r="59" spans="1:9" ht="18" x14ac:dyDescent="0.3">
      <c r="A59" s="161">
        <v>15</v>
      </c>
      <c r="B59" s="71" t="str">
        <f>'ม4-2'!B17</f>
        <v>08536</v>
      </c>
      <c r="C59" s="286" t="str">
        <f>'ม4-2'!D17</f>
        <v>นาย</v>
      </c>
      <c r="D59" s="1" t="str">
        <f>'ม4-2'!E17</f>
        <v>ธรินทร์</v>
      </c>
      <c r="E59" s="1" t="str">
        <f>'ม4-2'!F17</f>
        <v>วงศ์อำมาตย์</v>
      </c>
      <c r="F59" s="6"/>
      <c r="G59" s="29"/>
      <c r="H59" s="61"/>
      <c r="I59" s="933"/>
    </row>
    <row r="60" spans="1:9" ht="18" x14ac:dyDescent="0.3">
      <c r="A60" s="161">
        <v>16</v>
      </c>
      <c r="B60" s="71" t="str">
        <f>'ม4-2'!B18</f>
        <v>08102</v>
      </c>
      <c r="C60" s="286" t="str">
        <f>'ม4-2'!D18</f>
        <v>นางสาว</v>
      </c>
      <c r="D60" s="1" t="str">
        <f>'ม4-2'!E18</f>
        <v>กัลยา</v>
      </c>
      <c r="E60" s="1" t="str">
        <f>'ม4-2'!F18</f>
        <v>โคตะถา</v>
      </c>
      <c r="F60" s="6"/>
      <c r="G60" s="29"/>
      <c r="H60" s="61"/>
      <c r="I60" s="933"/>
    </row>
    <row r="61" spans="1:9" ht="18" x14ac:dyDescent="0.3">
      <c r="A61" s="161">
        <v>17</v>
      </c>
      <c r="B61" s="71" t="str">
        <f>'ม4-2'!B19</f>
        <v>08147</v>
      </c>
      <c r="C61" s="286" t="str">
        <f>'ม4-2'!D19</f>
        <v>นางสาว</v>
      </c>
      <c r="D61" s="1" t="str">
        <f>'ม4-2'!E19</f>
        <v>อัจจิมา</v>
      </c>
      <c r="E61" s="1" t="str">
        <f>'ม4-2'!F19</f>
        <v>มีสุวรรณ</v>
      </c>
      <c r="F61" s="6"/>
      <c r="G61" s="29"/>
      <c r="H61" s="61"/>
      <c r="I61" s="933"/>
    </row>
    <row r="62" spans="1:9" ht="18" x14ac:dyDescent="0.3">
      <c r="A62" s="161">
        <v>18</v>
      </c>
      <c r="B62" s="71" t="str">
        <f>'ม4-2'!B20</f>
        <v>08151</v>
      </c>
      <c r="C62" s="286" t="str">
        <f>'ม4-2'!D20</f>
        <v>นางสาว</v>
      </c>
      <c r="D62" s="1" t="str">
        <f>'ม4-2'!E20</f>
        <v>จารุกัญญ์</v>
      </c>
      <c r="E62" s="1" t="str">
        <f>'ม4-2'!F20</f>
        <v>ทองหล่อ</v>
      </c>
      <c r="F62" s="6"/>
      <c r="G62" s="29"/>
      <c r="H62" s="61"/>
      <c r="I62" s="933"/>
    </row>
    <row r="63" spans="1:9" ht="18" x14ac:dyDescent="0.3">
      <c r="A63" s="161">
        <v>19</v>
      </c>
      <c r="B63" s="71" t="str">
        <f>'ม4-2'!B21</f>
        <v>08153</v>
      </c>
      <c r="C63" s="286" t="str">
        <f>'ม4-2'!D21</f>
        <v>นางสาว</v>
      </c>
      <c r="D63" s="1" t="str">
        <f>'ม4-2'!E21</f>
        <v>ปุณยวีร์</v>
      </c>
      <c r="E63" s="1" t="str">
        <f>'ม4-2'!F21</f>
        <v>ยงกำลัง</v>
      </c>
      <c r="F63" s="943"/>
      <c r="G63" s="944"/>
      <c r="H63" s="820"/>
      <c r="I63" s="945"/>
    </row>
    <row r="64" spans="1:9" ht="18" x14ac:dyDescent="0.3">
      <c r="A64" s="161">
        <v>20</v>
      </c>
      <c r="B64" s="71" t="str">
        <f>'ม4-2'!B22</f>
        <v>08154</v>
      </c>
      <c r="C64" s="286" t="str">
        <f>'ม4-2'!D22</f>
        <v>นางสาว</v>
      </c>
      <c r="D64" s="1" t="str">
        <f>'ม4-2'!E22</f>
        <v>รัตติการ</v>
      </c>
      <c r="E64" s="1" t="str">
        <f>'ม4-2'!F22</f>
        <v>โกจิ</v>
      </c>
      <c r="F64" s="787"/>
      <c r="G64" s="750"/>
      <c r="H64" s="751"/>
      <c r="I64" s="946"/>
    </row>
    <row r="65" spans="1:9" ht="18" x14ac:dyDescent="0.3">
      <c r="A65" s="161">
        <v>21</v>
      </c>
      <c r="B65" s="71" t="str">
        <f>'ม4-2'!B23</f>
        <v>08183</v>
      </c>
      <c r="C65" s="286" t="str">
        <f>'ม4-2'!D23</f>
        <v>นางสาว</v>
      </c>
      <c r="D65" s="1" t="str">
        <f>'ม4-2'!E23</f>
        <v>นิภารัตน์</v>
      </c>
      <c r="E65" s="1" t="str">
        <f>'ม4-2'!F23</f>
        <v>นากองศรี</v>
      </c>
      <c r="F65" s="787"/>
      <c r="G65" s="750"/>
      <c r="H65" s="751"/>
      <c r="I65" s="946"/>
    </row>
    <row r="66" spans="1:9" ht="18" x14ac:dyDescent="0.3">
      <c r="A66" s="678">
        <v>22</v>
      </c>
      <c r="B66" s="1060" t="str">
        <f>'ม4-2'!B24</f>
        <v>08408</v>
      </c>
      <c r="C66" s="1061" t="str">
        <f>'ม4-2'!D24</f>
        <v>นางสาว</v>
      </c>
      <c r="D66" s="1062" t="str">
        <f>'ม4-2'!E24</f>
        <v>ศศิกานต์</v>
      </c>
      <c r="E66" s="1062" t="str">
        <f>'ม4-2'!F24</f>
        <v>พงษ์มณี</v>
      </c>
      <c r="F66" s="787"/>
      <c r="G66" s="750"/>
      <c r="H66" s="751"/>
      <c r="I66" s="946"/>
    </row>
    <row r="67" spans="1:9" ht="18" x14ac:dyDescent="0.3">
      <c r="A67" s="678">
        <v>23</v>
      </c>
      <c r="B67" s="1060" t="str">
        <f>'ม4-2'!B25</f>
        <v>08516</v>
      </c>
      <c r="C67" s="1061" t="str">
        <f>'ม4-2'!D25</f>
        <v>นางสาว</v>
      </c>
      <c r="D67" s="1062" t="str">
        <f>'ม4-2'!E25</f>
        <v>สโรชา</v>
      </c>
      <c r="E67" s="1062" t="str">
        <f>'ม4-2'!F25</f>
        <v>ตุ้งฉาย</v>
      </c>
      <c r="F67" s="787"/>
      <c r="G67" s="750"/>
      <c r="H67" s="751"/>
      <c r="I67" s="946"/>
    </row>
    <row r="68" spans="1:9" ht="18" x14ac:dyDescent="0.3">
      <c r="A68" s="678">
        <v>24</v>
      </c>
      <c r="B68" s="1060" t="str">
        <f>'ม4-2'!B26</f>
        <v>08520</v>
      </c>
      <c r="C68" s="1061" t="str">
        <f>'ม4-2'!D26</f>
        <v>นางสาว</v>
      </c>
      <c r="D68" s="1062" t="str">
        <f>'ม4-2'!E26</f>
        <v>มนัสนันท์</v>
      </c>
      <c r="E68" s="1062" t="str">
        <f>'ม4-2'!F26</f>
        <v>แดงสวัสดิ์</v>
      </c>
      <c r="F68" s="787"/>
      <c r="G68" s="750"/>
      <c r="H68" s="751"/>
      <c r="I68" s="946"/>
    </row>
    <row r="69" spans="1:9" ht="18" x14ac:dyDescent="0.3">
      <c r="A69" s="268"/>
      <c r="B69" s="955"/>
      <c r="C69" s="952"/>
      <c r="D69" s="953"/>
      <c r="E69" s="953"/>
      <c r="F69" s="484"/>
      <c r="G69" s="485"/>
      <c r="H69" s="486"/>
      <c r="I69" s="954"/>
    </row>
    <row r="70" spans="1:9" ht="18" x14ac:dyDescent="0.3">
      <c r="A70" s="269"/>
      <c r="B70" s="956"/>
      <c r="C70" s="952"/>
      <c r="D70" s="953"/>
      <c r="E70" s="953"/>
      <c r="F70" s="484"/>
      <c r="G70" s="485"/>
      <c r="H70" s="486"/>
      <c r="I70" s="954"/>
    </row>
    <row r="71" spans="1:9" ht="18" x14ac:dyDescent="0.3">
      <c r="A71" s="786"/>
      <c r="B71" s="957"/>
      <c r="C71" s="952"/>
      <c r="D71" s="953"/>
      <c r="E71" s="953"/>
      <c r="F71" s="484"/>
      <c r="G71" s="485"/>
      <c r="H71" s="486"/>
      <c r="I71" s="954"/>
    </row>
    <row r="72" spans="1:9" ht="18" x14ac:dyDescent="0.3">
      <c r="A72" s="784">
        <v>25</v>
      </c>
      <c r="B72" s="948" t="str">
        <f>'ม4-2'!B27</f>
        <v>08524</v>
      </c>
      <c r="C72" s="949" t="str">
        <f>'ม4-2'!D27</f>
        <v>นางสาว</v>
      </c>
      <c r="D72" s="950" t="str">
        <f>'ม4-2'!E27</f>
        <v>วิภาวรรณ</v>
      </c>
      <c r="E72" s="951" t="str">
        <f>'ม4-2'!F27</f>
        <v>อ่ำศรี</v>
      </c>
      <c r="F72" s="785"/>
      <c r="G72" s="754"/>
      <c r="H72" s="755"/>
      <c r="I72" s="947"/>
    </row>
  </sheetData>
  <mergeCells count="2">
    <mergeCell ref="A1:I1"/>
    <mergeCell ref="A43:I4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96"/>
  <sheetViews>
    <sheetView view="pageLayout" topLeftCell="A40" zoomScale="70" zoomScaleNormal="100" zoomScalePageLayoutView="70" workbookViewId="0">
      <selection activeCell="F36" sqref="F36"/>
    </sheetView>
  </sheetViews>
  <sheetFormatPr defaultRowHeight="13.2" x14ac:dyDescent="0.25"/>
  <cols>
    <col min="1" max="1" width="5.33203125" customWidth="1"/>
    <col min="2" max="2" width="7.6640625" customWidth="1"/>
    <col min="4" max="4" width="10.6640625" customWidth="1"/>
    <col min="5" max="5" width="11.6640625" customWidth="1"/>
    <col min="6" max="6" width="11.33203125" customWidth="1"/>
    <col min="7" max="7" width="11" customWidth="1"/>
    <col min="8" max="8" width="11.88671875" customWidth="1"/>
  </cols>
  <sheetData>
    <row r="1" spans="1:9" ht="21" x14ac:dyDescent="0.25">
      <c r="A1" s="1188" t="s">
        <v>1939</v>
      </c>
      <c r="B1" s="1188"/>
      <c r="C1" s="1188"/>
      <c r="D1" s="1188"/>
      <c r="E1" s="1188"/>
      <c r="F1" s="1188"/>
      <c r="G1" s="1188"/>
      <c r="H1" s="1188"/>
      <c r="I1" s="1188"/>
    </row>
    <row r="2" spans="1:9" ht="49.2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  <c r="I2" s="920" t="s">
        <v>1792</v>
      </c>
    </row>
    <row r="3" spans="1:9" ht="18" x14ac:dyDescent="0.35">
      <c r="A3" s="727">
        <v>1</v>
      </c>
      <c r="B3" s="274">
        <f>'ม2-1 '!B3:B33</f>
        <v>8309</v>
      </c>
      <c r="C3" s="728" t="str">
        <f>'ม2-1 '!D3</f>
        <v>เด็กชาย</v>
      </c>
      <c r="D3" s="729" t="str">
        <f>'ม2-1 '!E3</f>
        <v>กิตติพงศ์</v>
      </c>
      <c r="E3" s="730" t="str">
        <f>'ม2-1 '!F3</f>
        <v>เพชรเวช</v>
      </c>
      <c r="F3" s="4"/>
      <c r="G3" s="153"/>
      <c r="H3" s="153"/>
      <c r="I3" s="919"/>
    </row>
    <row r="4" spans="1:9" ht="18" x14ac:dyDescent="0.35">
      <c r="A4" s="269">
        <v>2</v>
      </c>
      <c r="B4" s="275">
        <f>'ม2-1 '!B4:B34</f>
        <v>8310</v>
      </c>
      <c r="C4" s="731" t="str">
        <f>'ม2-1 '!D4</f>
        <v>เด็กชาย</v>
      </c>
      <c r="D4" s="732" t="str">
        <f>'ม2-1 '!E4</f>
        <v>โชคชัย</v>
      </c>
      <c r="E4" s="733" t="str">
        <f>'ม2-1 '!F4</f>
        <v>ฉายอรุณ</v>
      </c>
      <c r="F4" s="6"/>
      <c r="G4" s="69"/>
      <c r="H4" s="154"/>
      <c r="I4" s="933"/>
    </row>
    <row r="5" spans="1:9" ht="18" x14ac:dyDescent="0.35">
      <c r="A5" s="269">
        <v>3</v>
      </c>
      <c r="B5" s="275">
        <f>'ม2-1 '!B5:B35</f>
        <v>8311</v>
      </c>
      <c r="C5" s="731" t="str">
        <f>'ม2-1 '!D5</f>
        <v>เด็กชาย</v>
      </c>
      <c r="D5" s="732" t="str">
        <f>'ม2-1 '!E5</f>
        <v>ทนงศักดิ์</v>
      </c>
      <c r="E5" s="733" t="str">
        <f>'ม2-1 '!F5</f>
        <v>สมกำลัง</v>
      </c>
      <c r="F5" s="6"/>
      <c r="G5" s="69"/>
      <c r="H5" s="154"/>
      <c r="I5" s="933"/>
    </row>
    <row r="6" spans="1:9" ht="18" x14ac:dyDescent="0.35">
      <c r="A6" s="269">
        <v>4</v>
      </c>
      <c r="B6" s="275">
        <f>'ม2-1 '!B6:B36</f>
        <v>8312</v>
      </c>
      <c r="C6" s="731" t="str">
        <f>'ม2-1 '!D6</f>
        <v>เด็กชาย</v>
      </c>
      <c r="D6" s="732" t="str">
        <f>'ม2-1 '!E6</f>
        <v>ธีรเมธ</v>
      </c>
      <c r="E6" s="733" t="str">
        <f>'ม2-1 '!F6</f>
        <v>มาตยนิตย์</v>
      </c>
      <c r="F6" s="6"/>
      <c r="G6" s="69"/>
      <c r="H6" s="154"/>
      <c r="I6" s="933"/>
    </row>
    <row r="7" spans="1:9" ht="18" x14ac:dyDescent="0.35">
      <c r="A7" s="269">
        <v>5</v>
      </c>
      <c r="B7" s="275">
        <f>'ม2-1 '!B7:B37</f>
        <v>8313</v>
      </c>
      <c r="C7" s="731" t="str">
        <f>'ม2-1 '!D7</f>
        <v>เด็กชาย</v>
      </c>
      <c r="D7" s="732" t="str">
        <f>'ม2-1 '!E7</f>
        <v>นราวิชญ์</v>
      </c>
      <c r="E7" s="733" t="str">
        <f>'ม2-1 '!F7</f>
        <v>จุลเนียม</v>
      </c>
      <c r="F7" s="6"/>
      <c r="G7" s="69"/>
      <c r="H7" s="154"/>
      <c r="I7" s="933"/>
    </row>
    <row r="8" spans="1:9" ht="18" x14ac:dyDescent="0.35">
      <c r="A8" s="269">
        <v>6</v>
      </c>
      <c r="B8" s="275">
        <f>'ม2-1 '!B8:B38</f>
        <v>8314</v>
      </c>
      <c r="C8" s="731" t="str">
        <f>'ม2-1 '!D8</f>
        <v>เด็กชาย</v>
      </c>
      <c r="D8" s="732" t="str">
        <f>'ม2-1 '!E8</f>
        <v>พยุงศักดิ์</v>
      </c>
      <c r="E8" s="733" t="str">
        <f>'ม2-1 '!F8</f>
        <v>คงมิตร</v>
      </c>
      <c r="F8" s="6"/>
      <c r="G8" s="69"/>
      <c r="H8" s="154"/>
      <c r="I8" s="933"/>
    </row>
    <row r="9" spans="1:9" ht="18" x14ac:dyDescent="0.35">
      <c r="A9" s="269">
        <v>7</v>
      </c>
      <c r="B9" s="275">
        <f>'ม2-1 '!B9:B39</f>
        <v>8315</v>
      </c>
      <c r="C9" s="731" t="str">
        <f>'ม2-1 '!D9</f>
        <v>เด็กชาย</v>
      </c>
      <c r="D9" s="732" t="str">
        <f>'ม2-1 '!E9</f>
        <v>สิรวิชญ์</v>
      </c>
      <c r="E9" s="733" t="str">
        <f>'ม2-1 '!F9</f>
        <v>สถิตย์สร</v>
      </c>
      <c r="F9" s="6"/>
      <c r="G9" s="69"/>
      <c r="H9" s="154"/>
      <c r="I9" s="933"/>
    </row>
    <row r="10" spans="1:9" ht="18" x14ac:dyDescent="0.35">
      <c r="A10" s="269">
        <v>8</v>
      </c>
      <c r="B10" s="275">
        <f>'ม2-1 '!B10:B40</f>
        <v>8318</v>
      </c>
      <c r="C10" s="731" t="str">
        <f>'ม2-1 '!D10</f>
        <v>เด็กหญิง</v>
      </c>
      <c r="D10" s="732" t="str">
        <f>'ม2-1 '!E10</f>
        <v>ชนิตา</v>
      </c>
      <c r="E10" s="733" t="str">
        <f>'ม2-1 '!F10</f>
        <v>คงมิตร</v>
      </c>
      <c r="F10" s="6"/>
      <c r="G10" s="69"/>
      <c r="H10" s="154"/>
      <c r="I10" s="933"/>
    </row>
    <row r="11" spans="1:9" ht="18" x14ac:dyDescent="0.35">
      <c r="A11" s="269">
        <v>9</v>
      </c>
      <c r="B11" s="275">
        <f>'ม2-1 '!B11:B41</f>
        <v>8319</v>
      </c>
      <c r="C11" s="731" t="str">
        <f>'ม2-1 '!D11</f>
        <v>เด็กหญิง</v>
      </c>
      <c r="D11" s="732" t="str">
        <f>'ม2-1 '!E11</f>
        <v>ชุติกาญจน์</v>
      </c>
      <c r="E11" s="733" t="str">
        <f>'ม2-1 '!F11</f>
        <v>เวียนรอบทิศ</v>
      </c>
      <c r="F11" s="6"/>
      <c r="G11" s="69"/>
      <c r="H11" s="154"/>
      <c r="I11" s="933"/>
    </row>
    <row r="12" spans="1:9" ht="18" x14ac:dyDescent="0.35">
      <c r="A12" s="269">
        <v>10</v>
      </c>
      <c r="B12" s="275">
        <f>'ม2-1 '!B12:B42</f>
        <v>8320</v>
      </c>
      <c r="C12" s="731" t="str">
        <f>'ม2-1 '!D12</f>
        <v>เด็กหญิง</v>
      </c>
      <c r="D12" s="732" t="str">
        <f>'ม2-1 '!E12</f>
        <v>ฐิติกา</v>
      </c>
      <c r="E12" s="733" t="str">
        <f>'ม2-1 '!F12</f>
        <v>เผือกสม</v>
      </c>
      <c r="F12" s="6"/>
      <c r="G12" s="69"/>
      <c r="H12" s="154"/>
      <c r="I12" s="933"/>
    </row>
    <row r="13" spans="1:9" ht="18" x14ac:dyDescent="0.35">
      <c r="A13" s="269">
        <v>11</v>
      </c>
      <c r="B13" s="275">
        <f>'ม2-1 '!B13:B43</f>
        <v>8321</v>
      </c>
      <c r="C13" s="731" t="str">
        <f>'ม2-1 '!D13</f>
        <v>เด็กหญิง</v>
      </c>
      <c r="D13" s="732" t="str">
        <f>'ม2-1 '!E13</f>
        <v>นภาวดี</v>
      </c>
      <c r="E13" s="733" t="str">
        <f>'ม2-1 '!F13</f>
        <v>ศรีพักตร์</v>
      </c>
      <c r="F13" s="6"/>
      <c r="G13" s="69"/>
      <c r="H13" s="154"/>
      <c r="I13" s="933"/>
    </row>
    <row r="14" spans="1:9" ht="18" x14ac:dyDescent="0.35">
      <c r="A14" s="269">
        <v>12</v>
      </c>
      <c r="B14" s="275">
        <f>'ม2-1 '!B14:B44</f>
        <v>8323</v>
      </c>
      <c r="C14" s="731" t="str">
        <f>'ม2-1 '!D14</f>
        <v>เด็กหญิง</v>
      </c>
      <c r="D14" s="732" t="str">
        <f>'ม2-1 '!E14</f>
        <v>นิชธาวัลย์</v>
      </c>
      <c r="E14" s="733" t="str">
        <f>'ม2-1 '!F14</f>
        <v>แสงแดด</v>
      </c>
      <c r="F14" s="6"/>
      <c r="G14" s="69"/>
      <c r="H14" s="154"/>
      <c r="I14" s="933"/>
    </row>
    <row r="15" spans="1:9" ht="18" x14ac:dyDescent="0.35">
      <c r="A15" s="269">
        <v>13</v>
      </c>
      <c r="B15" s="275">
        <f>'ม2-1 '!B15:B45</f>
        <v>8324</v>
      </c>
      <c r="C15" s="731" t="str">
        <f>'ม2-1 '!D15</f>
        <v>เด็กหญิง</v>
      </c>
      <c r="D15" s="732" t="str">
        <f>'ม2-1 '!E15</f>
        <v>พรรณปพร</v>
      </c>
      <c r="E15" s="733" t="str">
        <f>'ม2-1 '!F15</f>
        <v>ปฏิแพทย์</v>
      </c>
      <c r="F15" s="6"/>
      <c r="G15" s="69"/>
      <c r="H15" s="154"/>
      <c r="I15" s="933"/>
    </row>
    <row r="16" spans="1:9" ht="18" x14ac:dyDescent="0.35">
      <c r="A16" s="269">
        <v>14</v>
      </c>
      <c r="B16" s="275">
        <f>'ม2-1 '!B16:B46</f>
        <v>8325</v>
      </c>
      <c r="C16" s="731" t="str">
        <f>'ม2-1 '!D16</f>
        <v>เด็กหญิง</v>
      </c>
      <c r="D16" s="732" t="str">
        <f>'ม2-1 '!E16</f>
        <v>พิมพ์ลภัส</v>
      </c>
      <c r="E16" s="733" t="str">
        <f>'ม2-1 '!F16</f>
        <v>ยังกิว</v>
      </c>
      <c r="F16" s="6"/>
      <c r="G16" s="69"/>
      <c r="H16" s="154"/>
      <c r="I16" s="933"/>
    </row>
    <row r="17" spans="1:9" ht="18" x14ac:dyDescent="0.35">
      <c r="A17" s="269">
        <v>15</v>
      </c>
      <c r="B17" s="275">
        <f>'ม2-1 '!B17:B47</f>
        <v>8326</v>
      </c>
      <c r="C17" s="731" t="str">
        <f>'ม2-1 '!D17</f>
        <v>เด็กหญิง</v>
      </c>
      <c r="D17" s="732" t="str">
        <f>'ม2-1 '!E17</f>
        <v>ภัทราวดี</v>
      </c>
      <c r="E17" s="733" t="str">
        <f>'ม2-1 '!F17</f>
        <v>สังข์กล่ำ</v>
      </c>
      <c r="F17" s="6"/>
      <c r="G17" s="69"/>
      <c r="H17" s="154"/>
      <c r="I17" s="933"/>
    </row>
    <row r="18" spans="1:9" ht="18" x14ac:dyDescent="0.35">
      <c r="A18" s="269">
        <v>16</v>
      </c>
      <c r="B18" s="275">
        <f>'ม2-1 '!B18:B48</f>
        <v>8327</v>
      </c>
      <c r="C18" s="731" t="str">
        <f>'ม2-1 '!D18</f>
        <v>เด็กหญิง</v>
      </c>
      <c r="D18" s="732" t="str">
        <f>'ม2-1 '!E18</f>
        <v>วศินี</v>
      </c>
      <c r="E18" s="733" t="str">
        <f>'ม2-1 '!F18</f>
        <v>รักษาผล</v>
      </c>
      <c r="F18" s="6"/>
      <c r="G18" s="69"/>
      <c r="H18" s="154"/>
      <c r="I18" s="933"/>
    </row>
    <row r="19" spans="1:9" ht="18" x14ac:dyDescent="0.35">
      <c r="A19" s="269">
        <v>17</v>
      </c>
      <c r="B19" s="275">
        <f>'ม2-1 '!B19:B49</f>
        <v>8328</v>
      </c>
      <c r="C19" s="731" t="str">
        <f>'ม2-1 '!D19</f>
        <v>เด็กหญิง</v>
      </c>
      <c r="D19" s="732" t="str">
        <f>'ม2-1 '!E19</f>
        <v>ศศิวิมล</v>
      </c>
      <c r="E19" s="733" t="str">
        <f>'ม2-1 '!F19</f>
        <v>ทิพย์ปัญจะ</v>
      </c>
      <c r="F19" s="6"/>
      <c r="G19" s="69"/>
      <c r="H19" s="154"/>
      <c r="I19" s="933"/>
    </row>
    <row r="20" spans="1:9" ht="18" x14ac:dyDescent="0.35">
      <c r="A20" s="269">
        <v>18</v>
      </c>
      <c r="B20" s="275">
        <f>'ม2-1 '!B20:B50</f>
        <v>8329</v>
      </c>
      <c r="C20" s="731" t="str">
        <f>'ม2-1 '!D20</f>
        <v>เด็กหญิง</v>
      </c>
      <c r="D20" s="732" t="str">
        <f>'ม2-1 '!E20</f>
        <v>สิราวรรณ</v>
      </c>
      <c r="E20" s="733" t="str">
        <f>'ม2-1 '!F20</f>
        <v>จันทร์ทอง</v>
      </c>
      <c r="F20" s="6"/>
      <c r="G20" s="69"/>
      <c r="H20" s="154"/>
      <c r="I20" s="933"/>
    </row>
    <row r="21" spans="1:9" ht="18" x14ac:dyDescent="0.35">
      <c r="A21" s="269">
        <v>19</v>
      </c>
      <c r="B21" s="275">
        <f>'ม2-1 '!B21:B51</f>
        <v>8330</v>
      </c>
      <c r="C21" s="731" t="str">
        <f>'ม2-1 '!D21</f>
        <v>เด็กหญิง</v>
      </c>
      <c r="D21" s="732" t="str">
        <f>'ม2-1 '!E21</f>
        <v>สุนิสา</v>
      </c>
      <c r="E21" s="733" t="str">
        <f>'ม2-1 '!F21</f>
        <v>ชุมวรฐายี</v>
      </c>
      <c r="F21" s="6"/>
      <c r="G21" s="69"/>
      <c r="H21" s="154"/>
      <c r="I21" s="933"/>
    </row>
    <row r="22" spans="1:9" ht="18" x14ac:dyDescent="0.35">
      <c r="A22" s="269">
        <v>20</v>
      </c>
      <c r="B22" s="275">
        <f>'ม2-1 '!B22:B52</f>
        <v>8331</v>
      </c>
      <c r="C22" s="731" t="str">
        <f>'ม2-1 '!D22</f>
        <v>เด็กหญิง</v>
      </c>
      <c r="D22" s="732" t="str">
        <f>'ม2-1 '!E22</f>
        <v>หทัยรัตน์</v>
      </c>
      <c r="E22" s="733" t="str">
        <f>'ม2-1 '!F22</f>
        <v>พรหมภินันท์</v>
      </c>
      <c r="F22" s="6"/>
      <c r="G22" s="69"/>
      <c r="H22" s="154"/>
      <c r="I22" s="933"/>
    </row>
    <row r="23" spans="1:9" ht="18" x14ac:dyDescent="0.35">
      <c r="A23" s="269">
        <v>21</v>
      </c>
      <c r="B23" s="275">
        <f>'ม2-1 '!B23:B53</f>
        <v>8332</v>
      </c>
      <c r="C23" s="731" t="str">
        <f>'ม2-1 '!D23</f>
        <v>เด็กหญิง</v>
      </c>
      <c r="D23" s="732" t="str">
        <f>'ม2-1 '!E23</f>
        <v>อรพินท์</v>
      </c>
      <c r="E23" s="733" t="str">
        <f>'ม2-1 '!F23</f>
        <v>เกือยรัมย์</v>
      </c>
      <c r="F23" s="6"/>
      <c r="G23" s="69"/>
      <c r="H23" s="154"/>
      <c r="I23" s="933"/>
    </row>
    <row r="24" spans="1:9" ht="18" x14ac:dyDescent="0.35">
      <c r="A24" s="269">
        <v>22</v>
      </c>
      <c r="B24" s="275">
        <f>'ม2-1 '!B24:B54</f>
        <v>8333</v>
      </c>
      <c r="C24" s="731" t="str">
        <f>'ม2-1 '!D24</f>
        <v>เด็กหญิง</v>
      </c>
      <c r="D24" s="732" t="str">
        <f>'ม2-1 '!E24</f>
        <v>วรัญญา</v>
      </c>
      <c r="E24" s="733" t="str">
        <f>'ม2-1 '!F24</f>
        <v>ตั้งผดุงเกียรติ</v>
      </c>
      <c r="F24" s="6"/>
      <c r="G24" s="69"/>
      <c r="H24" s="154"/>
      <c r="I24" s="933"/>
    </row>
    <row r="25" spans="1:9" ht="18" x14ac:dyDescent="0.35">
      <c r="A25" s="269">
        <v>23</v>
      </c>
      <c r="B25" s="275">
        <f>'ม2-1 '!B25:B55</f>
        <v>8334</v>
      </c>
      <c r="C25" s="731" t="str">
        <f>'ม2-1 '!D25</f>
        <v>เด็กหญิง</v>
      </c>
      <c r="D25" s="732" t="str">
        <f>'ม2-1 '!E25</f>
        <v>อุมาพร</v>
      </c>
      <c r="E25" s="733" t="str">
        <f>'ม2-1 '!F25</f>
        <v>ประกอบปราณ</v>
      </c>
      <c r="F25" s="6"/>
      <c r="G25" s="69"/>
      <c r="H25" s="154"/>
      <c r="I25" s="933"/>
    </row>
    <row r="26" spans="1:9" ht="18" x14ac:dyDescent="0.35">
      <c r="A26" s="269">
        <v>24</v>
      </c>
      <c r="B26" s="275">
        <f>'ม2-1 '!B26:B56</f>
        <v>8335</v>
      </c>
      <c r="C26" s="731" t="str">
        <f>'ม2-1 '!D26</f>
        <v>เด็กหญิง</v>
      </c>
      <c r="D26" s="732" t="str">
        <f>'ม2-1 '!E26</f>
        <v>เอมอร</v>
      </c>
      <c r="E26" s="733" t="str">
        <f>'ม2-1 '!F26</f>
        <v>อินคอน</v>
      </c>
      <c r="F26" s="11"/>
      <c r="G26" s="69"/>
      <c r="H26" s="154"/>
      <c r="I26" s="933"/>
    </row>
    <row r="27" spans="1:9" ht="18" x14ac:dyDescent="0.35">
      <c r="A27" s="269">
        <v>25</v>
      </c>
      <c r="B27" s="275">
        <f>'ม2-1 '!B27:B57</f>
        <v>8407</v>
      </c>
      <c r="C27" s="731" t="str">
        <f>'ม2-1 '!D27</f>
        <v>เด็กหญิง</v>
      </c>
      <c r="D27" s="732" t="str">
        <f>'ม2-1 '!E27</f>
        <v>เขมจิรา</v>
      </c>
      <c r="E27" s="733" t="str">
        <f>'ม2-1 '!F27</f>
        <v>เพ็ชรเวช</v>
      </c>
      <c r="F27" s="6"/>
      <c r="G27" s="17"/>
      <c r="H27" s="154"/>
      <c r="I27" s="933"/>
    </row>
    <row r="28" spans="1:9" ht="18" x14ac:dyDescent="0.35">
      <c r="A28" s="712">
        <v>26</v>
      </c>
      <c r="B28" s="679">
        <f>'ม2-1 '!B28:B58</f>
        <v>0</v>
      </c>
      <c r="C28" s="734">
        <f>'ม2-1 '!D28</f>
        <v>0</v>
      </c>
      <c r="D28" s="735">
        <f>'ม2-1 '!E28</f>
        <v>0</v>
      </c>
      <c r="E28" s="736">
        <f>'ม2-1 '!F28</f>
        <v>0</v>
      </c>
      <c r="F28" s="6"/>
      <c r="G28" s="17"/>
      <c r="H28" s="154"/>
      <c r="I28" s="933"/>
    </row>
    <row r="29" spans="1:9" ht="18" x14ac:dyDescent="0.35">
      <c r="A29" s="712">
        <v>27</v>
      </c>
      <c r="B29" s="679">
        <f>'ม2-1 '!B29:B59</f>
        <v>0</v>
      </c>
      <c r="C29" s="734">
        <f>'ม2-1 '!D29</f>
        <v>0</v>
      </c>
      <c r="D29" s="735">
        <f>'ม2-1 '!E29</f>
        <v>0</v>
      </c>
      <c r="E29" s="736">
        <f>'ม2-1 '!F29</f>
        <v>0</v>
      </c>
      <c r="F29" s="6"/>
      <c r="G29" s="69"/>
      <c r="H29" s="154"/>
      <c r="I29" s="933"/>
    </row>
    <row r="30" spans="1:9" ht="18" x14ac:dyDescent="0.35">
      <c r="A30" s="712">
        <v>28</v>
      </c>
      <c r="B30" s="679">
        <f>'ม2-1 '!B30:B60</f>
        <v>0</v>
      </c>
      <c r="C30" s="734">
        <f>'ม2-1 '!D30</f>
        <v>0</v>
      </c>
      <c r="D30" s="735">
        <f>'ม2-1 '!E30</f>
        <v>0</v>
      </c>
      <c r="E30" s="736">
        <f>'ม2-1 '!F30</f>
        <v>0</v>
      </c>
      <c r="F30" s="6"/>
      <c r="G30" s="69"/>
      <c r="H30" s="154"/>
      <c r="I30" s="933"/>
    </row>
    <row r="31" spans="1:9" ht="18" x14ac:dyDescent="0.35">
      <c r="A31" s="712">
        <v>29</v>
      </c>
      <c r="B31" s="679">
        <f>'ม2-1 '!B31:B61</f>
        <v>0</v>
      </c>
      <c r="C31" s="734">
        <f>'ม2-1 '!D31</f>
        <v>0</v>
      </c>
      <c r="D31" s="735">
        <f>'ม2-1 '!E31</f>
        <v>0</v>
      </c>
      <c r="E31" s="736">
        <f>'ม2-1 '!F31</f>
        <v>0</v>
      </c>
      <c r="F31" s="6"/>
      <c r="G31" s="69"/>
      <c r="H31" s="154"/>
      <c r="I31" s="933"/>
    </row>
    <row r="32" spans="1:9" ht="18" x14ac:dyDescent="0.35">
      <c r="A32" s="688"/>
      <c r="B32" s="689"/>
      <c r="C32" s="765"/>
      <c r="D32" s="766"/>
      <c r="E32" s="767"/>
      <c r="F32" s="38"/>
      <c r="G32" s="92"/>
      <c r="H32" s="783"/>
      <c r="I32" s="918"/>
    </row>
    <row r="33" spans="1:9" ht="18" x14ac:dyDescent="0.35">
      <c r="A33" s="768">
        <v>30</v>
      </c>
      <c r="B33" s="769">
        <f>'ม2-1 '!B32:B62</f>
        <v>0</v>
      </c>
      <c r="C33" s="770">
        <f>'ม2-1 '!D32</f>
        <v>0</v>
      </c>
      <c r="D33" s="770">
        <f>'ม2-1 '!E32</f>
        <v>0</v>
      </c>
      <c r="E33" s="770">
        <f>'ม2-1 '!F32</f>
        <v>0</v>
      </c>
      <c r="F33" s="494"/>
      <c r="G33" s="491"/>
      <c r="H33" s="771"/>
    </row>
    <row r="34" spans="1:9" ht="21" x14ac:dyDescent="0.25">
      <c r="A34" s="1188" t="s">
        <v>1940</v>
      </c>
      <c r="B34" s="1188"/>
      <c r="C34" s="1188"/>
      <c r="D34" s="1188"/>
      <c r="E34" s="1188"/>
      <c r="F34" s="1188"/>
      <c r="G34" s="1188"/>
      <c r="H34" s="1188"/>
      <c r="I34" s="1188"/>
    </row>
    <row r="35" spans="1:9" ht="49.2" x14ac:dyDescent="0.25">
      <c r="A35" s="159" t="s">
        <v>0</v>
      </c>
      <c r="B35" s="144" t="s">
        <v>1</v>
      </c>
      <c r="C35" s="145" t="s">
        <v>2</v>
      </c>
      <c r="D35" s="146"/>
      <c r="E35" s="147"/>
      <c r="F35" s="148" t="s">
        <v>182</v>
      </c>
      <c r="G35" s="149" t="s">
        <v>183</v>
      </c>
      <c r="H35" s="62" t="s">
        <v>184</v>
      </c>
      <c r="I35" s="920" t="s">
        <v>1792</v>
      </c>
    </row>
    <row r="36" spans="1:9" ht="18" x14ac:dyDescent="0.3">
      <c r="A36" s="160">
        <v>1</v>
      </c>
      <c r="B36" s="274">
        <f>'ม2-2'!B3</f>
        <v>8336</v>
      </c>
      <c r="C36" s="279" t="str">
        <f>'ม2-2'!D3</f>
        <v>เด็กชาย</v>
      </c>
      <c r="D36" s="280" t="str">
        <f>'ม2-2'!E3</f>
        <v>กรวิชญ์</v>
      </c>
      <c r="E36" s="281" t="str">
        <f>'ม2-2'!F3</f>
        <v>หอมลาภ</v>
      </c>
      <c r="F36" s="4"/>
      <c r="G36" s="26"/>
      <c r="H36" s="26"/>
      <c r="I36" s="919"/>
    </row>
    <row r="37" spans="1:9" ht="18" x14ac:dyDescent="0.3">
      <c r="A37" s="161">
        <v>2</v>
      </c>
      <c r="B37" s="275">
        <f>'ม2-2'!B4</f>
        <v>8337</v>
      </c>
      <c r="C37" s="282" t="str">
        <f>'ม2-2'!D4</f>
        <v>เด็กชาย</v>
      </c>
      <c r="D37" s="283" t="str">
        <f>'ม2-2'!E4</f>
        <v>ชนกานต์</v>
      </c>
      <c r="E37" s="284" t="str">
        <f>'ม2-2'!F4</f>
        <v>เพชรเวช</v>
      </c>
      <c r="F37" s="6"/>
      <c r="G37" s="29"/>
      <c r="H37" s="61"/>
      <c r="I37" s="933"/>
    </row>
    <row r="38" spans="1:9" ht="18" x14ac:dyDescent="0.3">
      <c r="A38" s="161">
        <v>3</v>
      </c>
      <c r="B38" s="275">
        <f>'ม2-2'!B5</f>
        <v>8338</v>
      </c>
      <c r="C38" s="282" t="str">
        <f>'ม2-2'!D5</f>
        <v>เด็กชาย</v>
      </c>
      <c r="D38" s="283" t="str">
        <f>'ม2-2'!E5</f>
        <v>ฐิติพงศ์</v>
      </c>
      <c r="E38" s="284" t="str">
        <f>'ม2-2'!F5</f>
        <v>น้อยสวัสดิ์</v>
      </c>
      <c r="F38" s="6"/>
      <c r="G38" s="29"/>
      <c r="H38" s="61"/>
      <c r="I38" s="933"/>
    </row>
    <row r="39" spans="1:9" ht="18" x14ac:dyDescent="0.3">
      <c r="A39" s="161">
        <v>4</v>
      </c>
      <c r="B39" s="275">
        <f>'ม2-2'!B6</f>
        <v>8339</v>
      </c>
      <c r="C39" s="282" t="str">
        <f>'ม2-2'!D6</f>
        <v>เด็กชาย</v>
      </c>
      <c r="D39" s="283" t="str">
        <f>'ม2-2'!E6</f>
        <v>ธนิสร</v>
      </c>
      <c r="E39" s="284" t="str">
        <f>'ม2-2'!F6</f>
        <v>สุขปัน</v>
      </c>
      <c r="F39" s="6"/>
      <c r="G39" s="29"/>
      <c r="H39" s="61"/>
      <c r="I39" s="933"/>
    </row>
    <row r="40" spans="1:9" ht="18" x14ac:dyDescent="0.3">
      <c r="A40" s="161">
        <v>5</v>
      </c>
      <c r="B40" s="275">
        <f>'ม2-2'!B7</f>
        <v>8340</v>
      </c>
      <c r="C40" s="282" t="str">
        <f>'ม2-2'!D7</f>
        <v>เด็กชาย</v>
      </c>
      <c r="D40" s="283" t="str">
        <f>'ม2-2'!E7</f>
        <v>ธันยากร</v>
      </c>
      <c r="E40" s="284" t="str">
        <f>'ม2-2'!F7</f>
        <v>นุชหัต</v>
      </c>
      <c r="F40" s="6"/>
      <c r="G40" s="29"/>
      <c r="H40" s="61"/>
      <c r="I40" s="998"/>
    </row>
    <row r="41" spans="1:9" ht="18" x14ac:dyDescent="0.3">
      <c r="A41" s="161">
        <v>6</v>
      </c>
      <c r="B41" s="275">
        <f>'ม2-2'!B8</f>
        <v>8341</v>
      </c>
      <c r="C41" s="282" t="str">
        <f>'ม2-2'!D8</f>
        <v>เด็กชาย</v>
      </c>
      <c r="D41" s="283" t="str">
        <f>'ม2-2'!E8</f>
        <v>ธีรภัทร</v>
      </c>
      <c r="E41" s="284" t="str">
        <f>'ม2-2'!F8</f>
        <v>สังข์ทอง</v>
      </c>
      <c r="F41" s="6"/>
      <c r="G41" s="29"/>
      <c r="H41" s="61"/>
      <c r="I41" s="998"/>
    </row>
    <row r="42" spans="1:9" ht="18" x14ac:dyDescent="0.3">
      <c r="A42" s="161">
        <v>7</v>
      </c>
      <c r="B42" s="275">
        <f>'ม2-2'!B9</f>
        <v>8343</v>
      </c>
      <c r="C42" s="282" t="str">
        <f>'ม2-2'!D9</f>
        <v>เด็กชาย</v>
      </c>
      <c r="D42" s="283" t="str">
        <f>'ม2-2'!E9</f>
        <v>พรพิพัฒน์</v>
      </c>
      <c r="E42" s="284" t="str">
        <f>'ม2-2'!F9</f>
        <v>นาคหญีต</v>
      </c>
      <c r="F42" s="6"/>
      <c r="G42" s="29"/>
      <c r="H42" s="61"/>
      <c r="I42" s="998"/>
    </row>
    <row r="43" spans="1:9" ht="18" x14ac:dyDescent="0.3">
      <c r="A43" s="161">
        <v>8</v>
      </c>
      <c r="B43" s="275">
        <f>'ม2-2'!B10</f>
        <v>8345</v>
      </c>
      <c r="C43" s="282" t="str">
        <f>'ม2-2'!D10</f>
        <v>เด็กชาย</v>
      </c>
      <c r="D43" s="283" t="str">
        <f>'ม2-2'!E10</f>
        <v>ศุภกานต์</v>
      </c>
      <c r="E43" s="284" t="str">
        <f>'ม2-2'!F10</f>
        <v>พูลพงษ์</v>
      </c>
      <c r="F43" s="6"/>
      <c r="G43" s="29"/>
      <c r="H43" s="61"/>
      <c r="I43" s="998"/>
    </row>
    <row r="44" spans="1:9" ht="18" x14ac:dyDescent="0.3">
      <c r="A44" s="161">
        <v>9</v>
      </c>
      <c r="B44" s="275">
        <f>'ม2-2'!B11</f>
        <v>8347</v>
      </c>
      <c r="C44" s="282" t="str">
        <f>'ม2-2'!D11</f>
        <v>เด็กชาย</v>
      </c>
      <c r="D44" s="283" t="str">
        <f>'ม2-2'!E11</f>
        <v>อภินัทธ์</v>
      </c>
      <c r="E44" s="284" t="str">
        <f>'ม2-2'!F11</f>
        <v>บุญจำนงค์</v>
      </c>
      <c r="F44" s="6"/>
      <c r="G44" s="29"/>
      <c r="H44" s="61"/>
      <c r="I44" s="998"/>
    </row>
    <row r="45" spans="1:9" ht="18" x14ac:dyDescent="0.3">
      <c r="A45" s="161">
        <v>10</v>
      </c>
      <c r="B45" s="275">
        <f>'ม2-2'!B12</f>
        <v>8348</v>
      </c>
      <c r="C45" s="282" t="str">
        <f>'ม2-2'!D12</f>
        <v>เด็กชาย</v>
      </c>
      <c r="D45" s="283" t="str">
        <f>'ม2-2'!E12</f>
        <v>อัจฉริยะ</v>
      </c>
      <c r="E45" s="284" t="str">
        <f>'ม2-2'!F12</f>
        <v>นุ้ยน้อย</v>
      </c>
      <c r="F45" s="6"/>
      <c r="G45" s="29"/>
      <c r="H45" s="61"/>
      <c r="I45" s="998"/>
    </row>
    <row r="46" spans="1:9" ht="18" x14ac:dyDescent="0.3">
      <c r="A46" s="161">
        <v>11</v>
      </c>
      <c r="B46" s="275">
        <f>'ม2-2'!B13</f>
        <v>8396</v>
      </c>
      <c r="C46" s="282" t="str">
        <f>'ม2-2'!D13</f>
        <v>เด็กชาย</v>
      </c>
      <c r="D46" s="283" t="str">
        <f>'ม2-2'!E13</f>
        <v>ธนาวุธิ</v>
      </c>
      <c r="E46" s="284" t="str">
        <f>'ม2-2'!F13</f>
        <v>คลองเงิน</v>
      </c>
      <c r="F46" s="6"/>
      <c r="G46" s="29"/>
      <c r="H46" s="61"/>
      <c r="I46" s="998"/>
    </row>
    <row r="47" spans="1:9" ht="18" x14ac:dyDescent="0.3">
      <c r="A47" s="161">
        <v>12</v>
      </c>
      <c r="B47" s="275">
        <f>'ม2-2'!B14</f>
        <v>8403</v>
      </c>
      <c r="C47" s="282" t="str">
        <f>'ม2-2'!D14</f>
        <v>เด็กชาย</v>
      </c>
      <c r="D47" s="283" t="str">
        <f>'ม2-2'!E14</f>
        <v>ธรรมรัตน์</v>
      </c>
      <c r="E47" s="284" t="str">
        <f>'ม2-2'!F14</f>
        <v>ดำจีน</v>
      </c>
      <c r="F47" s="6"/>
      <c r="G47" s="29"/>
      <c r="H47" s="61"/>
      <c r="I47" s="998"/>
    </row>
    <row r="48" spans="1:9" ht="18" x14ac:dyDescent="0.3">
      <c r="A48" s="161">
        <v>13</v>
      </c>
      <c r="B48" s="275" t="str">
        <f>'ม2-2'!B15</f>
        <v>08411</v>
      </c>
      <c r="C48" s="282" t="str">
        <f>'ม2-2'!D15</f>
        <v>เด็กชาย</v>
      </c>
      <c r="D48" s="283" t="str">
        <f>'ม2-2'!E15</f>
        <v>พงศ์ศรันย์</v>
      </c>
      <c r="E48" s="284" t="str">
        <f>'ม2-2'!F15</f>
        <v>ผุดวรรณา</v>
      </c>
      <c r="F48" s="6"/>
      <c r="G48" s="29"/>
      <c r="H48" s="61"/>
      <c r="I48" s="998"/>
    </row>
    <row r="49" spans="1:9" ht="18" x14ac:dyDescent="0.3">
      <c r="A49" s="161">
        <v>14</v>
      </c>
      <c r="B49" s="275" t="str">
        <f>'ม2-2'!B16</f>
        <v>08416</v>
      </c>
      <c r="C49" s="282" t="str">
        <f>'ม2-2'!D16</f>
        <v>เด็กชาย</v>
      </c>
      <c r="D49" s="283" t="str">
        <f>'ม2-2'!E16</f>
        <v>ธนกฤต</v>
      </c>
      <c r="E49" s="284" t="str">
        <f>'ม2-2'!F16</f>
        <v>กัลยาณ</v>
      </c>
      <c r="F49" s="6"/>
      <c r="G49" s="29"/>
      <c r="H49" s="61"/>
      <c r="I49" s="998"/>
    </row>
    <row r="50" spans="1:9" ht="18" x14ac:dyDescent="0.3">
      <c r="A50" s="161">
        <v>15</v>
      </c>
      <c r="B50" s="275" t="str">
        <f>'ม2-2'!B17</f>
        <v>08545</v>
      </c>
      <c r="C50" s="282" t="str">
        <f>'ม2-2'!D17</f>
        <v>เด็กชาย</v>
      </c>
      <c r="D50" s="283" t="str">
        <f>'ม2-2'!E17</f>
        <v>กริชกุลชา</v>
      </c>
      <c r="E50" s="284" t="str">
        <f>'ม2-2'!F17</f>
        <v>คงเซ่ง</v>
      </c>
      <c r="F50" s="6"/>
      <c r="G50" s="29"/>
      <c r="H50" s="61"/>
      <c r="I50" s="998"/>
    </row>
    <row r="51" spans="1:9" ht="18" x14ac:dyDescent="0.3">
      <c r="A51" s="161">
        <v>16</v>
      </c>
      <c r="B51" s="275">
        <f>'ม2-2'!B18</f>
        <v>8349</v>
      </c>
      <c r="C51" s="282" t="str">
        <f>'ม2-2'!D18</f>
        <v>เด็กหญิง</v>
      </c>
      <c r="D51" s="283" t="str">
        <f>'ม2-2'!E18</f>
        <v>กนกวรรณ</v>
      </c>
      <c r="E51" s="284" t="str">
        <f>'ม2-2'!F18</f>
        <v>วรินทรเวช</v>
      </c>
      <c r="F51" s="6"/>
      <c r="G51" s="29"/>
      <c r="H51" s="61"/>
      <c r="I51" s="998"/>
    </row>
    <row r="52" spans="1:9" ht="18" x14ac:dyDescent="0.3">
      <c r="A52" s="161">
        <v>17</v>
      </c>
      <c r="B52" s="275">
        <f>'ม2-2'!B19</f>
        <v>8351</v>
      </c>
      <c r="C52" s="282" t="str">
        <f>'ม2-2'!D19</f>
        <v>เด็กหญิง</v>
      </c>
      <c r="D52" s="283" t="str">
        <f>'ม2-2'!E19</f>
        <v>ชนากานต์</v>
      </c>
      <c r="E52" s="284" t="str">
        <f>'ม2-2'!F19</f>
        <v>เปี่ยมปาน</v>
      </c>
      <c r="F52" s="6"/>
      <c r="G52" s="29"/>
      <c r="H52" s="61"/>
      <c r="I52" s="998"/>
    </row>
    <row r="53" spans="1:9" ht="18" x14ac:dyDescent="0.3">
      <c r="A53" s="161">
        <v>18</v>
      </c>
      <c r="B53" s="275">
        <f>'ม2-2'!B20</f>
        <v>8352</v>
      </c>
      <c r="C53" s="282" t="str">
        <f>'ม2-2'!D20</f>
        <v>เด็กหญิง</v>
      </c>
      <c r="D53" s="283" t="str">
        <f>'ม2-2'!E20</f>
        <v>ฐิสุดา</v>
      </c>
      <c r="E53" s="284" t="str">
        <f>'ม2-2'!F20</f>
        <v>เทพวงค์</v>
      </c>
      <c r="F53" s="6"/>
      <c r="G53" s="29"/>
      <c r="H53" s="61"/>
      <c r="I53" s="998"/>
    </row>
    <row r="54" spans="1:9" ht="18" x14ac:dyDescent="0.3">
      <c r="A54" s="161">
        <v>19</v>
      </c>
      <c r="B54" s="275">
        <f>'ม2-2'!B21</f>
        <v>8353</v>
      </c>
      <c r="C54" s="282" t="str">
        <f>'ม2-2'!D21</f>
        <v>เด็กหญิง</v>
      </c>
      <c r="D54" s="283" t="str">
        <f>'ม2-2'!E21</f>
        <v>เบญจพร</v>
      </c>
      <c r="E54" s="284" t="str">
        <f>'ม2-2'!F21</f>
        <v>เพชรน้อย</v>
      </c>
      <c r="F54" s="6"/>
      <c r="G54" s="29"/>
      <c r="H54" s="61"/>
      <c r="I54" s="998"/>
    </row>
    <row r="55" spans="1:9" ht="18" x14ac:dyDescent="0.3">
      <c r="A55" s="161">
        <v>20</v>
      </c>
      <c r="B55" s="275">
        <f>'ม2-2'!B22</f>
        <v>8355</v>
      </c>
      <c r="C55" s="282" t="str">
        <f>'ม2-2'!D22</f>
        <v>เด็กหญิง</v>
      </c>
      <c r="D55" s="283" t="str">
        <f>'ม2-2'!E22</f>
        <v>พิมรภัทร์</v>
      </c>
      <c r="E55" s="284" t="str">
        <f>'ม2-2'!F22</f>
        <v>สายมายา</v>
      </c>
      <c r="F55" s="6"/>
      <c r="G55" s="29"/>
      <c r="H55" s="61"/>
      <c r="I55" s="998"/>
    </row>
    <row r="56" spans="1:9" ht="18" x14ac:dyDescent="0.3">
      <c r="A56" s="161">
        <v>21</v>
      </c>
      <c r="B56" s="275">
        <f>'ม2-2'!B23</f>
        <v>8356</v>
      </c>
      <c r="C56" s="282" t="str">
        <f>'ม2-2'!D23</f>
        <v>เด็กหญิง</v>
      </c>
      <c r="D56" s="283" t="str">
        <f>'ม2-2'!E23</f>
        <v>หนึ่งฤทัย</v>
      </c>
      <c r="E56" s="284" t="str">
        <f>'ม2-2'!F23</f>
        <v>รัตนโกสินทร์</v>
      </c>
      <c r="F56" s="6"/>
      <c r="G56" s="29"/>
      <c r="H56" s="61"/>
      <c r="I56" s="998"/>
    </row>
    <row r="57" spans="1:9" ht="18" x14ac:dyDescent="0.3">
      <c r="A57" s="161">
        <v>22</v>
      </c>
      <c r="B57" s="275">
        <f>'ม2-2'!B24</f>
        <v>8357</v>
      </c>
      <c r="C57" s="282" t="str">
        <f>'ม2-2'!D24</f>
        <v>เด็กหญิง</v>
      </c>
      <c r="D57" s="283" t="str">
        <f>'ม2-2'!E24</f>
        <v>อรุณรัตน์</v>
      </c>
      <c r="E57" s="284" t="str">
        <f>'ม2-2'!F24</f>
        <v>บุญญากร</v>
      </c>
      <c r="F57" s="6"/>
      <c r="G57" s="29"/>
      <c r="H57" s="61"/>
      <c r="I57" s="998"/>
    </row>
    <row r="58" spans="1:9" ht="18" x14ac:dyDescent="0.3">
      <c r="A58" s="161">
        <v>23</v>
      </c>
      <c r="B58" s="275">
        <f>'ม2-2'!B25</f>
        <v>8358</v>
      </c>
      <c r="C58" s="282" t="str">
        <f>'ม2-2'!D25</f>
        <v>เด็กหญิง</v>
      </c>
      <c r="D58" s="283" t="str">
        <f>'ม2-2'!E25</f>
        <v>เอื้อมพร</v>
      </c>
      <c r="E58" s="284" t="str">
        <f>'ม2-2'!F25</f>
        <v>ทศถารัง</v>
      </c>
      <c r="F58" s="6"/>
      <c r="G58" s="29"/>
      <c r="H58" s="61"/>
      <c r="I58" s="998"/>
    </row>
    <row r="59" spans="1:9" ht="18" x14ac:dyDescent="0.3">
      <c r="A59" s="161">
        <v>24</v>
      </c>
      <c r="B59" s="275">
        <f>'ม2-2'!B26</f>
        <v>8397</v>
      </c>
      <c r="C59" s="282" t="str">
        <f>'ม2-2'!D26</f>
        <v>เด็กหญิง</v>
      </c>
      <c r="D59" s="283" t="str">
        <f>'ม2-2'!E26</f>
        <v>กรกนก</v>
      </c>
      <c r="E59" s="284" t="str">
        <f>'ม2-2'!F26</f>
        <v>แสงสุวรรณ์</v>
      </c>
      <c r="F59" s="11"/>
      <c r="G59" s="29"/>
      <c r="H59" s="61"/>
      <c r="I59" s="998"/>
    </row>
    <row r="60" spans="1:9" ht="18" x14ac:dyDescent="0.3">
      <c r="A60" s="161">
        <v>25</v>
      </c>
      <c r="B60" s="275" t="str">
        <f>'ม2-2'!B27</f>
        <v>08410</v>
      </c>
      <c r="C60" s="282" t="str">
        <f>'ม2-2'!D27</f>
        <v>เด็กหญิง</v>
      </c>
      <c r="D60" s="283" t="str">
        <f>'ม2-2'!E27</f>
        <v>วรินทร</v>
      </c>
      <c r="E60" s="284" t="str">
        <f>'ม2-2'!F27</f>
        <v>ทองรักษ์</v>
      </c>
      <c r="F60" s="6"/>
      <c r="G60" s="60"/>
      <c r="H60" s="61"/>
      <c r="I60" s="998"/>
    </row>
    <row r="61" spans="1:9" ht="18" x14ac:dyDescent="0.3">
      <c r="A61" s="163">
        <v>26</v>
      </c>
      <c r="B61" s="480" t="str">
        <f>'ม2-2'!B28</f>
        <v>08544</v>
      </c>
      <c r="C61" s="481" t="str">
        <f>'ม2-2'!D28</f>
        <v>เด็กหญิง</v>
      </c>
      <c r="D61" s="482" t="str">
        <f>'ม2-2'!E28</f>
        <v>จิราวรรณ</v>
      </c>
      <c r="E61" s="483" t="str">
        <f>'ม2-2'!F28</f>
        <v>จันทร์ทอง</v>
      </c>
      <c r="F61" s="38"/>
      <c r="G61" s="344"/>
      <c r="H61" s="314"/>
      <c r="I61" s="998"/>
    </row>
    <row r="62" spans="1:9" ht="18" x14ac:dyDescent="0.3">
      <c r="A62" s="688">
        <v>27</v>
      </c>
      <c r="B62" s="689" t="str">
        <f>'ม2-2'!B29</f>
        <v>08547</v>
      </c>
      <c r="C62" s="690" t="str">
        <f>'ม2-2'!D29</f>
        <v>เด็กหญิง</v>
      </c>
      <c r="D62" s="691" t="str">
        <f>'ม2-2'!E29</f>
        <v>วริศรา</v>
      </c>
      <c r="E62" s="692" t="str">
        <f>'ม2-2'!F29</f>
        <v>แซ่โล้ว</v>
      </c>
      <c r="F62" s="484"/>
      <c r="G62" s="485"/>
      <c r="H62" s="486"/>
      <c r="I62" s="998"/>
    </row>
    <row r="63" spans="1:9" ht="18" x14ac:dyDescent="0.3">
      <c r="A63" s="712">
        <v>28</v>
      </c>
      <c r="B63" s="679">
        <f>'ม2-2'!B30</f>
        <v>0</v>
      </c>
      <c r="C63" s="708">
        <f>'ม2-2'!D30</f>
        <v>0</v>
      </c>
      <c r="D63" s="709">
        <f>'ม2-2'!E30</f>
        <v>0</v>
      </c>
      <c r="E63" s="710">
        <f>'ม2-2'!F30</f>
        <v>0</v>
      </c>
      <c r="F63" s="787"/>
      <c r="G63" s="750"/>
      <c r="H63" s="751"/>
      <c r="I63" s="998"/>
    </row>
    <row r="64" spans="1:9" ht="18" x14ac:dyDescent="0.3">
      <c r="A64" s="784">
        <v>29</v>
      </c>
      <c r="B64" s="684">
        <f>'ม2-2'!B31</f>
        <v>0</v>
      </c>
      <c r="C64" s="788">
        <f>'ม2-2'!D31</f>
        <v>0</v>
      </c>
      <c r="D64" s="789">
        <f>'ม2-2'!E31</f>
        <v>0</v>
      </c>
      <c r="E64" s="790">
        <f>'ม2-2'!F31</f>
        <v>0</v>
      </c>
      <c r="F64" s="785"/>
      <c r="G64" s="754"/>
      <c r="H64" s="755"/>
      <c r="I64" s="918"/>
    </row>
    <row r="65" spans="1:9" ht="18" x14ac:dyDescent="0.3">
      <c r="A65" s="491"/>
      <c r="B65" s="492"/>
      <c r="C65" s="493"/>
      <c r="D65" s="490"/>
      <c r="E65" s="490"/>
      <c r="F65" s="494"/>
      <c r="G65" s="495"/>
      <c r="H65" s="496"/>
    </row>
    <row r="66" spans="1:9" ht="18" x14ac:dyDescent="0.3">
      <c r="A66" s="55"/>
      <c r="B66" s="321"/>
      <c r="C66" s="471"/>
      <c r="D66" s="326"/>
      <c r="E66" s="326"/>
      <c r="F66" s="151"/>
      <c r="G66" s="152"/>
      <c r="H66" s="3"/>
    </row>
    <row r="67" spans="1:9" ht="21" x14ac:dyDescent="0.25">
      <c r="A67" s="1188" t="s">
        <v>1941</v>
      </c>
      <c r="B67" s="1188"/>
      <c r="C67" s="1188"/>
      <c r="D67" s="1188"/>
      <c r="E67" s="1188"/>
      <c r="F67" s="1188"/>
      <c r="G67" s="1188"/>
      <c r="H67" s="1188"/>
      <c r="I67" s="1188"/>
    </row>
    <row r="68" spans="1:9" ht="49.2" x14ac:dyDescent="0.25">
      <c r="A68" s="159" t="s">
        <v>0</v>
      </c>
      <c r="B68" s="144" t="s">
        <v>1</v>
      </c>
      <c r="C68" s="145" t="s">
        <v>2</v>
      </c>
      <c r="D68" s="146"/>
      <c r="E68" s="147"/>
      <c r="F68" s="148" t="s">
        <v>182</v>
      </c>
      <c r="G68" s="149" t="s">
        <v>183</v>
      </c>
      <c r="H68" s="62" t="s">
        <v>184</v>
      </c>
      <c r="I68" s="920" t="s">
        <v>1792</v>
      </c>
    </row>
    <row r="69" spans="1:9" ht="18" x14ac:dyDescent="0.3">
      <c r="A69" s="160">
        <v>1</v>
      </c>
      <c r="B69" s="274">
        <f>'ม2-3'!B3</f>
        <v>8360</v>
      </c>
      <c r="C69" s="442" t="str">
        <f>'ม2-3'!D3</f>
        <v>เด็กชาย</v>
      </c>
      <c r="D69" s="443" t="str">
        <f>'ม2-3'!E3</f>
        <v>ทาวิชญ์</v>
      </c>
      <c r="E69" s="444" t="str">
        <f>'ม2-3'!F3</f>
        <v>แก้วรักษ์</v>
      </c>
      <c r="F69" s="4"/>
      <c r="G69" s="26"/>
      <c r="H69" s="26"/>
      <c r="I69" s="919"/>
    </row>
    <row r="70" spans="1:9" ht="18" x14ac:dyDescent="0.3">
      <c r="A70" s="161">
        <v>2</v>
      </c>
      <c r="B70" s="275">
        <f>'ม2-3'!B4</f>
        <v>8363</v>
      </c>
      <c r="C70" s="445" t="str">
        <f>'ม2-3'!D4</f>
        <v>เด็กชาย</v>
      </c>
      <c r="D70" s="446" t="str">
        <f>'ม2-3'!E4</f>
        <v>พงศ์พิสุทธิ์</v>
      </c>
      <c r="E70" s="447" t="str">
        <f>'ม2-3'!F4</f>
        <v>รักษาภูมิ</v>
      </c>
      <c r="F70" s="6"/>
      <c r="G70" s="29"/>
      <c r="H70" s="61"/>
      <c r="I70" s="933"/>
    </row>
    <row r="71" spans="1:9" ht="18" x14ac:dyDescent="0.3">
      <c r="A71" s="161">
        <v>3</v>
      </c>
      <c r="B71" s="275">
        <f>'ม2-3'!B5</f>
        <v>8364</v>
      </c>
      <c r="C71" s="445" t="str">
        <f>'ม2-3'!D5</f>
        <v>เด็กชาย</v>
      </c>
      <c r="D71" s="446" t="str">
        <f>'ม2-3'!E5</f>
        <v>พลเอก</v>
      </c>
      <c r="E71" s="447" t="str">
        <f>'ม2-3'!F5</f>
        <v>จันทร์ส่อง</v>
      </c>
      <c r="F71" s="6"/>
      <c r="G71" s="29"/>
      <c r="H71" s="61"/>
      <c r="I71" s="933"/>
    </row>
    <row r="72" spans="1:9" ht="18" x14ac:dyDescent="0.3">
      <c r="A72" s="161">
        <v>4</v>
      </c>
      <c r="B72" s="275">
        <f>'ม2-3'!B6</f>
        <v>8365</v>
      </c>
      <c r="C72" s="445" t="str">
        <f>'ม2-3'!D6</f>
        <v>เด็กชาย</v>
      </c>
      <c r="D72" s="446" t="str">
        <f>'ม2-3'!E6</f>
        <v>ภาสกร</v>
      </c>
      <c r="E72" s="447" t="str">
        <f>'ม2-3'!F6</f>
        <v>ทองมา</v>
      </c>
      <c r="F72" s="6"/>
      <c r="G72" s="29"/>
      <c r="H72" s="61"/>
      <c r="I72" s="933"/>
    </row>
    <row r="73" spans="1:9" ht="18" x14ac:dyDescent="0.3">
      <c r="A73" s="161">
        <v>5</v>
      </c>
      <c r="B73" s="275">
        <f>'ม2-3'!B7</f>
        <v>8366</v>
      </c>
      <c r="C73" s="445" t="str">
        <f>'ม2-3'!D7</f>
        <v>เด็กชาย</v>
      </c>
      <c r="D73" s="446" t="str">
        <f>'ม2-3'!E7</f>
        <v>สุวิจักขณ์</v>
      </c>
      <c r="E73" s="447" t="str">
        <f>'ม2-3'!F7</f>
        <v>จิตสถาน</v>
      </c>
      <c r="F73" s="6"/>
      <c r="G73" s="29"/>
      <c r="H73" s="61"/>
      <c r="I73" s="998"/>
    </row>
    <row r="74" spans="1:9" ht="18" x14ac:dyDescent="0.3">
      <c r="A74" s="161">
        <v>6</v>
      </c>
      <c r="B74" s="275">
        <f>'ม2-3'!B8</f>
        <v>8367</v>
      </c>
      <c r="C74" s="445" t="str">
        <f>'ม2-3'!D8</f>
        <v>เด็กชาย</v>
      </c>
      <c r="D74" s="446" t="str">
        <f>'ม2-3'!E8</f>
        <v>อภิรักษ์</v>
      </c>
      <c r="E74" s="447" t="str">
        <f>'ม2-3'!F8</f>
        <v>ซ้ายดำ</v>
      </c>
      <c r="F74" s="6"/>
      <c r="G74" s="29"/>
      <c r="H74" s="61"/>
      <c r="I74" s="998"/>
    </row>
    <row r="75" spans="1:9" ht="18" x14ac:dyDescent="0.3">
      <c r="A75" s="161">
        <v>7</v>
      </c>
      <c r="B75" s="275">
        <f>'ม2-3'!B9</f>
        <v>8381</v>
      </c>
      <c r="C75" s="445" t="str">
        <f>'ม2-3'!D9</f>
        <v>เด็กชาย</v>
      </c>
      <c r="D75" s="446" t="str">
        <f>'ม2-3'!E9</f>
        <v>สถาพร</v>
      </c>
      <c r="E75" s="447" t="str">
        <f>'ม2-3'!F9</f>
        <v>สุวรรณมณี</v>
      </c>
      <c r="F75" s="6"/>
      <c r="G75" s="29"/>
      <c r="H75" s="61"/>
      <c r="I75" s="998"/>
    </row>
    <row r="76" spans="1:9" ht="18" x14ac:dyDescent="0.3">
      <c r="A76" s="161">
        <v>8</v>
      </c>
      <c r="B76" s="275">
        <f>'ม2-3'!B10</f>
        <v>8399</v>
      </c>
      <c r="C76" s="445" t="str">
        <f>'ม2-3'!D10</f>
        <v>เด็กชาย</v>
      </c>
      <c r="D76" s="446" t="str">
        <f>'ม2-3'!E10</f>
        <v>ภูริภัทร</v>
      </c>
      <c r="E76" s="447" t="str">
        <f>'ม2-3'!F10</f>
        <v>เมฆกระจ่าง</v>
      </c>
      <c r="F76" s="6"/>
      <c r="G76" s="29"/>
      <c r="H76" s="61"/>
      <c r="I76" s="998"/>
    </row>
    <row r="77" spans="1:9" ht="18" x14ac:dyDescent="0.3">
      <c r="A77" s="161">
        <v>9</v>
      </c>
      <c r="B77" s="275">
        <f>'ม2-3'!B11</f>
        <v>8368</v>
      </c>
      <c r="C77" s="445" t="str">
        <f>'ม2-3'!D11</f>
        <v>เด็กหญิง</v>
      </c>
      <c r="D77" s="446" t="str">
        <f>'ม2-3'!E11</f>
        <v>กนกพชร</v>
      </c>
      <c r="E77" s="447" t="str">
        <f>'ม2-3'!F11</f>
        <v>เพ็ชรเวช</v>
      </c>
      <c r="F77" s="6"/>
      <c r="G77" s="29"/>
      <c r="H77" s="61"/>
      <c r="I77" s="998"/>
    </row>
    <row r="78" spans="1:9" ht="18" x14ac:dyDescent="0.3">
      <c r="A78" s="161">
        <v>10</v>
      </c>
      <c r="B78" s="275">
        <f>'ม2-3'!B12</f>
        <v>8369</v>
      </c>
      <c r="C78" s="445" t="str">
        <f>'ม2-3'!D12</f>
        <v>เด็กหญิง</v>
      </c>
      <c r="D78" s="446" t="str">
        <f>'ม2-3'!E12</f>
        <v>ชนากานต์</v>
      </c>
      <c r="E78" s="447" t="str">
        <f>'ม2-3'!F12</f>
        <v>ทาลา</v>
      </c>
      <c r="F78" s="6"/>
      <c r="G78" s="29"/>
      <c r="H78" s="61"/>
      <c r="I78" s="998"/>
    </row>
    <row r="79" spans="1:9" ht="18" x14ac:dyDescent="0.3">
      <c r="A79" s="161">
        <v>11</v>
      </c>
      <c r="B79" s="275">
        <f>'ม2-3'!B13</f>
        <v>8370</v>
      </c>
      <c r="C79" s="445" t="str">
        <f>'ม2-3'!D13</f>
        <v>เด็กหญิง</v>
      </c>
      <c r="D79" s="446" t="str">
        <f>'ม2-3'!E13</f>
        <v>ฐาปนี</v>
      </c>
      <c r="E79" s="447" t="str">
        <f>'ม2-3'!F13</f>
        <v>จุลเนียม</v>
      </c>
      <c r="F79" s="6"/>
      <c r="G79" s="29"/>
      <c r="H79" s="61"/>
      <c r="I79" s="998"/>
    </row>
    <row r="80" spans="1:9" ht="18" x14ac:dyDescent="0.3">
      <c r="A80" s="161">
        <v>12</v>
      </c>
      <c r="B80" s="275">
        <f>'ม2-3'!B14</f>
        <v>8371</v>
      </c>
      <c r="C80" s="445" t="str">
        <f>'ม2-3'!D14</f>
        <v>เด็กหญิง</v>
      </c>
      <c r="D80" s="446" t="str">
        <f>'ม2-3'!E14</f>
        <v>ธิดาพร</v>
      </c>
      <c r="E80" s="447" t="str">
        <f>'ม2-3'!F14</f>
        <v>จักรน้อย</v>
      </c>
      <c r="F80" s="6"/>
      <c r="G80" s="29"/>
      <c r="H80" s="61"/>
      <c r="I80" s="998"/>
    </row>
    <row r="81" spans="1:9" ht="18" x14ac:dyDescent="0.3">
      <c r="A81" s="161">
        <v>13</v>
      </c>
      <c r="B81" s="275">
        <f>'ม2-3'!B15</f>
        <v>8372</v>
      </c>
      <c r="C81" s="445" t="str">
        <f>'ม2-3'!D15</f>
        <v>เด็กหญิง</v>
      </c>
      <c r="D81" s="446" t="str">
        <f>'ม2-3'!E15</f>
        <v>ปรินดา</v>
      </c>
      <c r="E81" s="447" t="str">
        <f>'ม2-3'!F15</f>
        <v>แจ่มพิศ</v>
      </c>
      <c r="F81" s="6"/>
      <c r="G81" s="29"/>
      <c r="H81" s="61"/>
      <c r="I81" s="998"/>
    </row>
    <row r="82" spans="1:9" ht="18" x14ac:dyDescent="0.3">
      <c r="A82" s="161">
        <v>14</v>
      </c>
      <c r="B82" s="275">
        <f>'ม2-3'!B16</f>
        <v>8373</v>
      </c>
      <c r="C82" s="445" t="str">
        <f>'ม2-3'!D16</f>
        <v>เด็กหญิง</v>
      </c>
      <c r="D82" s="446" t="str">
        <f>'ม2-3'!E16</f>
        <v>พรชนก</v>
      </c>
      <c r="E82" s="447" t="str">
        <f>'ม2-3'!F16</f>
        <v>ยิ่งเชิดสุข</v>
      </c>
      <c r="F82" s="6"/>
      <c r="G82" s="29"/>
      <c r="H82" s="61"/>
      <c r="I82" s="998"/>
    </row>
    <row r="83" spans="1:9" ht="18" x14ac:dyDescent="0.3">
      <c r="A83" s="161">
        <v>15</v>
      </c>
      <c r="B83" s="275">
        <f>'ม2-3'!B17</f>
        <v>8374</v>
      </c>
      <c r="C83" s="445" t="str">
        <f>'ม2-3'!D17</f>
        <v>เด็กหญิง</v>
      </c>
      <c r="D83" s="446" t="str">
        <f>'ม2-3'!E17</f>
        <v>เพ็ญนภา</v>
      </c>
      <c r="E83" s="447" t="str">
        <f>'ม2-3'!F17</f>
        <v>จุ้ยแดง</v>
      </c>
      <c r="F83" s="6"/>
      <c r="G83" s="29"/>
      <c r="H83" s="61"/>
      <c r="I83" s="998"/>
    </row>
    <row r="84" spans="1:9" ht="18" x14ac:dyDescent="0.3">
      <c r="A84" s="161">
        <v>16</v>
      </c>
      <c r="B84" s="275">
        <f>'ม2-3'!B18</f>
        <v>8375</v>
      </c>
      <c r="C84" s="445" t="str">
        <f>'ม2-3'!D18</f>
        <v>เด็กหญิง</v>
      </c>
      <c r="D84" s="446" t="str">
        <f>'ม2-3'!E18</f>
        <v>ภาณพัฒน์</v>
      </c>
      <c r="E84" s="447" t="str">
        <f>'ม2-3'!F18</f>
        <v>สนทนาการ</v>
      </c>
      <c r="F84" s="6"/>
      <c r="G84" s="29"/>
      <c r="H84" s="61"/>
      <c r="I84" s="998"/>
    </row>
    <row r="85" spans="1:9" ht="18" x14ac:dyDescent="0.3">
      <c r="A85" s="161">
        <v>17</v>
      </c>
      <c r="B85" s="275">
        <f>'ม2-3'!B19</f>
        <v>8376</v>
      </c>
      <c r="C85" s="445" t="str">
        <f>'ม2-3'!D19</f>
        <v>เด็กหญิง</v>
      </c>
      <c r="D85" s="446" t="str">
        <f>'ม2-3'!E19</f>
        <v>วัชราวลี</v>
      </c>
      <c r="E85" s="447" t="str">
        <f>'ม2-3'!F19</f>
        <v>เผือกนุช</v>
      </c>
      <c r="F85" s="6"/>
      <c r="G85" s="29"/>
      <c r="H85" s="61"/>
      <c r="I85" s="998"/>
    </row>
    <row r="86" spans="1:9" ht="18" x14ac:dyDescent="0.3">
      <c r="A86" s="161">
        <v>18</v>
      </c>
      <c r="B86" s="275">
        <f>'ม2-3'!B20</f>
        <v>8377</v>
      </c>
      <c r="C86" s="445" t="str">
        <f>'ม2-3'!D20</f>
        <v>เด็กหญิง</v>
      </c>
      <c r="D86" s="446" t="str">
        <f>'ม2-3'!E20</f>
        <v>ศิริพิญญา</v>
      </c>
      <c r="E86" s="447" t="str">
        <f>'ม2-3'!F20</f>
        <v>ทาแน่น</v>
      </c>
      <c r="F86" s="6"/>
      <c r="G86" s="29"/>
      <c r="H86" s="61"/>
      <c r="I86" s="998"/>
    </row>
    <row r="87" spans="1:9" ht="18" x14ac:dyDescent="0.3">
      <c r="A87" s="161">
        <v>19</v>
      </c>
      <c r="B87" s="275">
        <f>'ม2-3'!B21</f>
        <v>8378</v>
      </c>
      <c r="C87" s="445" t="str">
        <f>'ม2-3'!D21</f>
        <v>เด็กหญิง</v>
      </c>
      <c r="D87" s="446" t="str">
        <f>'ม2-3'!E21</f>
        <v>สุกัญญา</v>
      </c>
      <c r="E87" s="447" t="str">
        <f>'ม2-3'!F21</f>
        <v>ศรีทอง</v>
      </c>
      <c r="F87" s="6"/>
      <c r="G87" s="29"/>
      <c r="H87" s="61"/>
      <c r="I87" s="998"/>
    </row>
    <row r="88" spans="1:9" ht="18" x14ac:dyDescent="0.3">
      <c r="A88" s="161">
        <v>20</v>
      </c>
      <c r="B88" s="275">
        <f>'ม2-3'!B22</f>
        <v>8379</v>
      </c>
      <c r="C88" s="445" t="str">
        <f>'ม2-3'!D22</f>
        <v>เด็กหญิง</v>
      </c>
      <c r="D88" s="446" t="str">
        <f>'ม2-3'!E22</f>
        <v>สุธิมา</v>
      </c>
      <c r="E88" s="447" t="str">
        <f>'ม2-3'!F22</f>
        <v>พรมงาม</v>
      </c>
      <c r="F88" s="6"/>
      <c r="G88" s="29"/>
      <c r="H88" s="61"/>
      <c r="I88" s="998"/>
    </row>
    <row r="89" spans="1:9" ht="18" x14ac:dyDescent="0.3">
      <c r="A89" s="161">
        <v>21</v>
      </c>
      <c r="B89" s="275">
        <f>'ม2-3'!B23</f>
        <v>8380</v>
      </c>
      <c r="C89" s="445" t="str">
        <f>'ม2-3'!D23</f>
        <v>เด็กหญิง</v>
      </c>
      <c r="D89" s="446" t="str">
        <f>'ม2-3'!E23</f>
        <v>สุนิสา</v>
      </c>
      <c r="E89" s="447" t="str">
        <f>'ม2-3'!F23</f>
        <v>เมืองแก้ว</v>
      </c>
      <c r="F89" s="6"/>
      <c r="G89" s="29"/>
      <c r="H89" s="61"/>
      <c r="I89" s="998"/>
    </row>
    <row r="90" spans="1:9" ht="18" x14ac:dyDescent="0.3">
      <c r="A90" s="161">
        <v>22</v>
      </c>
      <c r="B90" s="275">
        <f>'ม2-3'!B24</f>
        <v>8392</v>
      </c>
      <c r="C90" s="445" t="str">
        <f>'ม2-3'!D24</f>
        <v>เด็กหญิง</v>
      </c>
      <c r="D90" s="446" t="str">
        <f>'ม2-3'!E24</f>
        <v>ฐาปนี</v>
      </c>
      <c r="E90" s="447" t="str">
        <f>'ม2-3'!F24</f>
        <v>ยังช่วย</v>
      </c>
      <c r="F90" s="6"/>
      <c r="G90" s="29"/>
      <c r="H90" s="61"/>
      <c r="I90" s="998"/>
    </row>
    <row r="91" spans="1:9" ht="18" x14ac:dyDescent="0.3">
      <c r="A91" s="161">
        <v>23</v>
      </c>
      <c r="B91" s="275">
        <f>'ม2-3'!B25</f>
        <v>8413</v>
      </c>
      <c r="C91" s="445" t="str">
        <f>'ม2-3'!D25</f>
        <v>เด็กหญิง</v>
      </c>
      <c r="D91" s="446" t="str">
        <f>'ม2-3'!E25</f>
        <v>นันท์นภัส</v>
      </c>
      <c r="E91" s="447" t="str">
        <f>'ม2-3'!F25</f>
        <v>ยาดำ</v>
      </c>
      <c r="F91" s="6"/>
      <c r="G91" s="29"/>
      <c r="H91" s="61"/>
      <c r="I91" s="998"/>
    </row>
    <row r="92" spans="1:9" ht="18" x14ac:dyDescent="0.3">
      <c r="A92" s="161">
        <v>24</v>
      </c>
      <c r="B92" s="275">
        <f>'ม2-3'!B26</f>
        <v>8424</v>
      </c>
      <c r="C92" s="445" t="str">
        <f>'ม2-3'!D26</f>
        <v>เด็กหญิง</v>
      </c>
      <c r="D92" s="446" t="str">
        <f>'ม2-3'!E26</f>
        <v>สาวิณี</v>
      </c>
      <c r="E92" s="447" t="str">
        <f>'ม2-3'!F26</f>
        <v>พุทธคุณ</v>
      </c>
      <c r="F92" s="11"/>
      <c r="G92" s="29"/>
      <c r="H92" s="61"/>
      <c r="I92" s="998"/>
    </row>
    <row r="93" spans="1:9" ht="18" x14ac:dyDescent="0.3">
      <c r="A93" s="161">
        <v>25</v>
      </c>
      <c r="B93" s="275">
        <f>'ม2-3'!B27</f>
        <v>8543</v>
      </c>
      <c r="C93" s="445" t="str">
        <f>'ม2-3'!D27</f>
        <v>เด็กหญิง</v>
      </c>
      <c r="D93" s="446" t="str">
        <f>'ม2-3'!E27</f>
        <v>ธัญจิรา</v>
      </c>
      <c r="E93" s="447" t="str">
        <f>'ม2-3'!F27</f>
        <v>วรรณโสภณ</v>
      </c>
      <c r="F93" s="6"/>
      <c r="G93" s="60"/>
      <c r="H93" s="61"/>
      <c r="I93" s="998"/>
    </row>
    <row r="94" spans="1:9" ht="18" x14ac:dyDescent="0.3">
      <c r="A94" s="161">
        <v>26</v>
      </c>
      <c r="B94" s="275">
        <f>'ม2-3'!B28</f>
        <v>0</v>
      </c>
      <c r="C94" s="445">
        <f>'ม2-3'!D28</f>
        <v>0</v>
      </c>
      <c r="D94" s="446">
        <f>'ม2-3'!E28</f>
        <v>0</v>
      </c>
      <c r="E94" s="447">
        <f>'ม2-3'!F28</f>
        <v>0</v>
      </c>
      <c r="F94" s="6"/>
      <c r="G94" s="60"/>
      <c r="H94" s="61"/>
      <c r="I94" s="998"/>
    </row>
    <row r="95" spans="1:9" ht="18" x14ac:dyDescent="0.3">
      <c r="A95" s="678">
        <v>27</v>
      </c>
      <c r="B95" s="679">
        <f>'ม2-3'!B29</f>
        <v>0</v>
      </c>
      <c r="C95" s="1035">
        <f>'ม2-3'!D29</f>
        <v>0</v>
      </c>
      <c r="D95" s="1036">
        <f>'ม2-3'!E29</f>
        <v>0</v>
      </c>
      <c r="E95" s="1037">
        <f>'ม2-3'!F29</f>
        <v>0</v>
      </c>
      <c r="F95" s="38"/>
      <c r="G95" s="156"/>
      <c r="H95" s="314"/>
      <c r="I95" s="998"/>
    </row>
    <row r="96" spans="1:9" ht="18" x14ac:dyDescent="0.3">
      <c r="A96" s="694">
        <v>28</v>
      </c>
      <c r="B96" s="684">
        <f>'ม2-3'!B30</f>
        <v>0</v>
      </c>
      <c r="C96" s="695">
        <f>'ม2-3'!D30</f>
        <v>0</v>
      </c>
      <c r="D96" s="696">
        <f>'ม2-3'!E30</f>
        <v>0</v>
      </c>
      <c r="E96" s="697">
        <f>'ม2-3'!F30</f>
        <v>0</v>
      </c>
      <c r="F96" s="351"/>
      <c r="G96" s="352"/>
      <c r="H96" s="353"/>
      <c r="I96" s="918"/>
    </row>
  </sheetData>
  <mergeCells count="3">
    <mergeCell ref="A67:I67"/>
    <mergeCell ref="A34:I34"/>
    <mergeCell ref="A1:I1"/>
  </mergeCells>
  <pageMargins left="0.70866141732283461" right="0.70866141732283461" top="0.74803149606299213" bottom="0.74803149606299213" header="0.31496062992125984" footer="0.31496062992125984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15"/>
  <sheetViews>
    <sheetView view="pageLayout" topLeftCell="A28" zoomScaleNormal="100" workbookViewId="0">
      <selection activeCell="A71" sqref="A71:E73"/>
    </sheetView>
  </sheetViews>
  <sheetFormatPr defaultRowHeight="13.2" x14ac:dyDescent="0.25"/>
  <cols>
    <col min="1" max="1" width="6.109375" customWidth="1"/>
    <col min="2" max="2" width="8.44140625" customWidth="1"/>
    <col min="4" max="4" width="10.6640625" customWidth="1"/>
    <col min="5" max="5" width="9.5546875" customWidth="1"/>
    <col min="6" max="6" width="12.33203125" customWidth="1"/>
    <col min="7" max="7" width="11.88671875" customWidth="1"/>
    <col min="8" max="8" width="11.33203125" customWidth="1"/>
  </cols>
  <sheetData>
    <row r="1" spans="1:9" ht="21" x14ac:dyDescent="0.25">
      <c r="A1" s="1188" t="s">
        <v>1538</v>
      </c>
      <c r="B1" s="1188"/>
      <c r="C1" s="1188"/>
      <c r="D1" s="1188"/>
      <c r="E1" s="1188"/>
      <c r="F1" s="1188"/>
      <c r="G1" s="1188"/>
      <c r="H1" s="1188"/>
    </row>
    <row r="2" spans="1:9" ht="49.2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  <c r="I2" s="920" t="s">
        <v>1792</v>
      </c>
    </row>
    <row r="3" spans="1:9" ht="17.25" customHeight="1" x14ac:dyDescent="0.3">
      <c r="A3" s="160">
        <v>1</v>
      </c>
      <c r="B3" s="359" t="str">
        <f>'ม3-1'!B3</f>
        <v>08187</v>
      </c>
      <c r="C3" s="354" t="str">
        <f>'ม3-1'!D3</f>
        <v>เด็กชาย</v>
      </c>
      <c r="D3" s="354" t="str">
        <f>'ม3-1'!E3</f>
        <v>กิตติชนม์</v>
      </c>
      <c r="E3" s="355" t="str">
        <f>'ม3-1'!F3</f>
        <v>วงษ์ศรี</v>
      </c>
      <c r="F3" s="4"/>
      <c r="G3" s="26"/>
      <c r="H3" s="26"/>
      <c r="I3" s="919"/>
    </row>
    <row r="4" spans="1:9" ht="17.25" customHeight="1" x14ac:dyDescent="0.3">
      <c r="A4" s="161">
        <v>2</v>
      </c>
      <c r="B4" s="360" t="str">
        <f>'ม3-1'!B4</f>
        <v>08188</v>
      </c>
      <c r="C4" s="356" t="str">
        <f>'ม3-1'!D4</f>
        <v>เด็กชาย</v>
      </c>
      <c r="D4" s="356" t="str">
        <f>'ม3-1'!E4</f>
        <v>ชวิน</v>
      </c>
      <c r="E4" s="357" t="str">
        <f>'ม3-1'!F4</f>
        <v>แก้วรักษ์</v>
      </c>
      <c r="F4" s="6"/>
      <c r="G4" s="29"/>
      <c r="H4" s="61"/>
      <c r="I4" s="933"/>
    </row>
    <row r="5" spans="1:9" ht="17.25" customHeight="1" x14ac:dyDescent="0.3">
      <c r="A5" s="161">
        <v>3</v>
      </c>
      <c r="B5" s="360" t="str">
        <f>'ม3-1'!B5</f>
        <v>08190</v>
      </c>
      <c r="C5" s="356" t="str">
        <f>'ม3-1'!D5</f>
        <v>เด็กชาย</v>
      </c>
      <c r="D5" s="356" t="str">
        <f>'ม3-1'!E5</f>
        <v>ธนพงศ์พันธ์</v>
      </c>
      <c r="E5" s="357" t="str">
        <f>'ม3-1'!F5</f>
        <v>เถาพันธ์</v>
      </c>
      <c r="F5" s="6"/>
      <c r="G5" s="29"/>
      <c r="H5" s="61"/>
      <c r="I5" s="933"/>
    </row>
    <row r="6" spans="1:9" ht="17.25" customHeight="1" x14ac:dyDescent="0.3">
      <c r="A6" s="161">
        <v>4</v>
      </c>
      <c r="B6" s="360" t="str">
        <f>'ม3-1'!B6</f>
        <v>08191</v>
      </c>
      <c r="C6" s="356" t="str">
        <f>'ม3-1'!D6</f>
        <v>เด็กชาย</v>
      </c>
      <c r="D6" s="356" t="str">
        <f>'ม3-1'!E6</f>
        <v>ธนภูมิ</v>
      </c>
      <c r="E6" s="357" t="str">
        <f>'ม3-1'!F6</f>
        <v>นุ้ยเขียว</v>
      </c>
      <c r="F6" s="6"/>
      <c r="G6" s="29"/>
      <c r="H6" s="61"/>
      <c r="I6" s="919"/>
    </row>
    <row r="7" spans="1:9" ht="17.25" customHeight="1" x14ac:dyDescent="0.3">
      <c r="A7" s="161">
        <v>5</v>
      </c>
      <c r="B7" s="360" t="str">
        <f>'ม3-1'!B7</f>
        <v>08192</v>
      </c>
      <c r="C7" s="356" t="str">
        <f>'ม3-1'!D7</f>
        <v>เด็กชาย</v>
      </c>
      <c r="D7" s="356" t="str">
        <f>'ม3-1'!E7</f>
        <v>ธีรเดช</v>
      </c>
      <c r="E7" s="357" t="str">
        <f>'ม3-1'!F7</f>
        <v>หอมกลิ่น</v>
      </c>
      <c r="F7" s="6"/>
      <c r="G7" s="29"/>
      <c r="H7" s="61"/>
      <c r="I7" s="933"/>
    </row>
    <row r="8" spans="1:9" ht="17.25" customHeight="1" x14ac:dyDescent="0.3">
      <c r="A8" s="161">
        <v>6</v>
      </c>
      <c r="B8" s="360" t="str">
        <f>'ม3-1'!B8</f>
        <v>08193</v>
      </c>
      <c r="C8" s="356" t="str">
        <f>'ม3-1'!D8</f>
        <v>เด็กชาย</v>
      </c>
      <c r="D8" s="356" t="str">
        <f>'ม3-1'!E8</f>
        <v>นฤพนธ์</v>
      </c>
      <c r="E8" s="357" t="str">
        <f>'ม3-1'!F8</f>
        <v>พริ้มจรัส</v>
      </c>
      <c r="F8" s="6"/>
      <c r="G8" s="29"/>
      <c r="H8" s="61"/>
      <c r="I8" s="933"/>
    </row>
    <row r="9" spans="1:9" ht="17.25" customHeight="1" x14ac:dyDescent="0.3">
      <c r="A9" s="161">
        <v>7</v>
      </c>
      <c r="B9" s="360" t="str">
        <f>'ม3-1'!B9</f>
        <v>08194</v>
      </c>
      <c r="C9" s="356" t="str">
        <f>'ม3-1'!D9</f>
        <v>เด็กชาย</v>
      </c>
      <c r="D9" s="356" t="str">
        <f>'ม3-1'!E9</f>
        <v>นิพัทธ์</v>
      </c>
      <c r="E9" s="357" t="str">
        <f>'ม3-1'!F9</f>
        <v>จันทร์เพ็ง</v>
      </c>
      <c r="F9" s="6"/>
      <c r="G9" s="29"/>
      <c r="H9" s="61"/>
      <c r="I9" s="919"/>
    </row>
    <row r="10" spans="1:9" ht="17.25" customHeight="1" x14ac:dyDescent="0.3">
      <c r="A10" s="161">
        <v>8</v>
      </c>
      <c r="B10" s="360" t="str">
        <f>'ม3-1'!B10</f>
        <v>08195</v>
      </c>
      <c r="C10" s="356" t="str">
        <f>'ม3-1'!D10</f>
        <v>เด็กชาย</v>
      </c>
      <c r="D10" s="356" t="str">
        <f>'ม3-1'!E10</f>
        <v>ภาณุ</v>
      </c>
      <c r="E10" s="357" t="str">
        <f>'ม3-1'!F10</f>
        <v>ศรีช่วย</v>
      </c>
      <c r="F10" s="6"/>
      <c r="G10" s="29"/>
      <c r="H10" s="61"/>
      <c r="I10" s="933"/>
    </row>
    <row r="11" spans="1:9" ht="17.25" customHeight="1" x14ac:dyDescent="0.3">
      <c r="A11" s="161">
        <v>9</v>
      </c>
      <c r="B11" s="360" t="str">
        <f>'ม3-1'!B11</f>
        <v>08196</v>
      </c>
      <c r="C11" s="356" t="str">
        <f>'ม3-1'!D11</f>
        <v>เด็กชาย</v>
      </c>
      <c r="D11" s="356" t="str">
        <f>'ม3-1'!E11</f>
        <v>ภูมิภัทร</v>
      </c>
      <c r="E11" s="357" t="str">
        <f>'ม3-1'!F11</f>
        <v>ผาสุข</v>
      </c>
      <c r="F11" s="6"/>
      <c r="G11" s="29"/>
      <c r="H11" s="61"/>
      <c r="I11" s="933"/>
    </row>
    <row r="12" spans="1:9" ht="17.25" customHeight="1" x14ac:dyDescent="0.3">
      <c r="A12" s="161">
        <v>10</v>
      </c>
      <c r="B12" s="360" t="str">
        <f>'ม3-1'!B12</f>
        <v>08197</v>
      </c>
      <c r="C12" s="356" t="str">
        <f>'ม3-1'!D12</f>
        <v>เด็กชาย</v>
      </c>
      <c r="D12" s="356" t="str">
        <f>'ม3-1'!E12</f>
        <v xml:space="preserve">มนตรี </v>
      </c>
      <c r="E12" s="357" t="str">
        <f>'ม3-1'!F12</f>
        <v>จุลเนียม</v>
      </c>
      <c r="F12" s="6"/>
      <c r="G12" s="29"/>
      <c r="H12" s="61"/>
      <c r="I12" s="919"/>
    </row>
    <row r="13" spans="1:9" ht="17.25" customHeight="1" x14ac:dyDescent="0.3">
      <c r="A13" s="161">
        <v>11</v>
      </c>
      <c r="B13" s="360" t="str">
        <f>'ม3-1'!B13</f>
        <v>08198</v>
      </c>
      <c r="C13" s="356" t="str">
        <f>'ม3-1'!D13</f>
        <v>เด็กชาย</v>
      </c>
      <c r="D13" s="356" t="str">
        <f>'ม3-1'!E13</f>
        <v>ศรกฤชภ์</v>
      </c>
      <c r="E13" s="357" t="str">
        <f>'ม3-1'!F13</f>
        <v>วิไลวรรณ</v>
      </c>
      <c r="F13" s="6"/>
      <c r="G13" s="29"/>
      <c r="H13" s="61"/>
      <c r="I13" s="933"/>
    </row>
    <row r="14" spans="1:9" ht="17.25" customHeight="1" x14ac:dyDescent="0.3">
      <c r="A14" s="161">
        <v>12</v>
      </c>
      <c r="B14" s="360" t="str">
        <f>'ม3-1'!B14</f>
        <v>08199</v>
      </c>
      <c r="C14" s="356" t="str">
        <f>'ม3-1'!D14</f>
        <v>เด็กชาย</v>
      </c>
      <c r="D14" s="356" t="str">
        <f>'ม3-1'!E14</f>
        <v>ศิรวิทย์</v>
      </c>
      <c r="E14" s="357" t="str">
        <f>'ม3-1'!F14</f>
        <v>ม่วงไตรรัตน์</v>
      </c>
      <c r="F14" s="6"/>
      <c r="G14" s="29"/>
      <c r="H14" s="61"/>
      <c r="I14" s="933"/>
    </row>
    <row r="15" spans="1:9" ht="17.25" customHeight="1" x14ac:dyDescent="0.3">
      <c r="A15" s="161">
        <v>13</v>
      </c>
      <c r="B15" s="360" t="str">
        <f>'ม3-1'!B15</f>
        <v>08200</v>
      </c>
      <c r="C15" s="356" t="str">
        <f>'ม3-1'!D15</f>
        <v>เด็กชาย</v>
      </c>
      <c r="D15" s="356" t="str">
        <f>'ม3-1'!E15</f>
        <v>ศุภากร</v>
      </c>
      <c r="E15" s="357" t="str">
        <f>'ม3-1'!F15</f>
        <v>คชเสริฐ</v>
      </c>
      <c r="F15" s="6"/>
      <c r="G15" s="29"/>
      <c r="H15" s="61"/>
      <c r="I15" s="919"/>
    </row>
    <row r="16" spans="1:9" ht="17.25" customHeight="1" x14ac:dyDescent="0.3">
      <c r="A16" s="161">
        <v>14</v>
      </c>
      <c r="B16" s="360" t="str">
        <f>'ม3-1'!B16</f>
        <v>08203</v>
      </c>
      <c r="C16" s="356" t="str">
        <f>'ม3-1'!D16</f>
        <v>เด็กชาย</v>
      </c>
      <c r="D16" s="356" t="str">
        <f>'ม3-1'!E16</f>
        <v>อภิสิทธิ์</v>
      </c>
      <c r="E16" s="357" t="str">
        <f>'ม3-1'!F16</f>
        <v>สอนสุภา</v>
      </c>
      <c r="F16" s="6"/>
      <c r="G16" s="29"/>
      <c r="H16" s="61"/>
      <c r="I16" s="933"/>
    </row>
    <row r="17" spans="1:9" ht="17.25" customHeight="1" x14ac:dyDescent="0.3">
      <c r="A17" s="161">
        <v>15</v>
      </c>
      <c r="B17" s="360" t="str">
        <f>'ม3-1'!B17</f>
        <v>08204</v>
      </c>
      <c r="C17" s="356" t="str">
        <f>'ม3-1'!D17</f>
        <v>เด็กหญิง</v>
      </c>
      <c r="D17" s="356" t="str">
        <f>'ม3-1'!E17</f>
        <v>เกศกนก</v>
      </c>
      <c r="E17" s="357" t="str">
        <f>'ม3-1'!F17</f>
        <v>จุลคล้ำ</v>
      </c>
      <c r="F17" s="6"/>
      <c r="G17" s="29"/>
      <c r="H17" s="61"/>
      <c r="I17" s="933"/>
    </row>
    <row r="18" spans="1:9" ht="17.25" customHeight="1" x14ac:dyDescent="0.3">
      <c r="A18" s="161">
        <v>16</v>
      </c>
      <c r="B18" s="360" t="str">
        <f>'ม3-1'!B18</f>
        <v>08205</v>
      </c>
      <c r="C18" s="356" t="str">
        <f>'ม3-1'!D18</f>
        <v>เด็กหญิง</v>
      </c>
      <c r="D18" s="356" t="str">
        <f>'ม3-1'!E18</f>
        <v>จันทร์จิราภรณ์</v>
      </c>
      <c r="E18" s="357" t="str">
        <f>'ม3-1'!F18</f>
        <v>หารรักษา</v>
      </c>
      <c r="F18" s="6"/>
      <c r="G18" s="29"/>
      <c r="H18" s="61"/>
      <c r="I18" s="919"/>
    </row>
    <row r="19" spans="1:9" ht="17.25" customHeight="1" x14ac:dyDescent="0.3">
      <c r="A19" s="161">
        <v>17</v>
      </c>
      <c r="B19" s="360" t="str">
        <f>'ม3-1'!B19</f>
        <v>08206</v>
      </c>
      <c r="C19" s="356" t="str">
        <f>'ม3-1'!D19</f>
        <v>เด็กหญิง</v>
      </c>
      <c r="D19" s="356" t="str">
        <f>'ม3-1'!E19</f>
        <v>ณัฐริการ์</v>
      </c>
      <c r="E19" s="357" t="str">
        <f>'ม3-1'!F19</f>
        <v>แก้วพิชัย</v>
      </c>
      <c r="F19" s="6"/>
      <c r="G19" s="29"/>
      <c r="H19" s="61"/>
      <c r="I19" s="933"/>
    </row>
    <row r="20" spans="1:9" ht="17.25" customHeight="1" x14ac:dyDescent="0.3">
      <c r="A20" s="161">
        <v>18</v>
      </c>
      <c r="B20" s="360" t="str">
        <f>'ม3-1'!B20</f>
        <v>08207</v>
      </c>
      <c r="C20" s="356" t="str">
        <f>'ม3-1'!D20</f>
        <v>เด็กหญิง</v>
      </c>
      <c r="D20" s="356" t="str">
        <f>'ม3-1'!E20</f>
        <v>ณัฐวดี</v>
      </c>
      <c r="E20" s="357" t="str">
        <f>'ม3-1'!F20</f>
        <v>คงดำ</v>
      </c>
      <c r="F20" s="6"/>
      <c r="G20" s="29"/>
      <c r="H20" s="61"/>
      <c r="I20" s="933"/>
    </row>
    <row r="21" spans="1:9" ht="17.25" customHeight="1" x14ac:dyDescent="0.3">
      <c r="A21" s="161">
        <v>19</v>
      </c>
      <c r="B21" s="360" t="str">
        <f>'ม3-1'!B21</f>
        <v>08208</v>
      </c>
      <c r="C21" s="356" t="str">
        <f>'ม3-1'!D21</f>
        <v>เด็กหญิง</v>
      </c>
      <c r="D21" s="356" t="str">
        <f>'ม3-1'!E21</f>
        <v>ธัญลักษณ์</v>
      </c>
      <c r="E21" s="357" t="str">
        <f>'ม3-1'!F21</f>
        <v>ทิพยวัน</v>
      </c>
      <c r="F21" s="6"/>
      <c r="G21" s="29"/>
      <c r="H21" s="61"/>
      <c r="I21" s="919"/>
    </row>
    <row r="22" spans="1:9" ht="17.25" customHeight="1" x14ac:dyDescent="0.3">
      <c r="A22" s="161">
        <v>20</v>
      </c>
      <c r="B22" s="360" t="str">
        <f>'ม3-1'!B22</f>
        <v>08209</v>
      </c>
      <c r="C22" s="356" t="str">
        <f>'ม3-1'!D22</f>
        <v>เด็กหญิง</v>
      </c>
      <c r="D22" s="356" t="str">
        <f>'ม3-1'!E22</f>
        <v>นลินทิพย์</v>
      </c>
      <c r="E22" s="357" t="str">
        <f>'ม3-1'!F22</f>
        <v>ขาวสี</v>
      </c>
      <c r="F22" s="6"/>
      <c r="G22" s="29"/>
      <c r="H22" s="61"/>
      <c r="I22" s="933"/>
    </row>
    <row r="23" spans="1:9" ht="17.25" customHeight="1" x14ac:dyDescent="0.3">
      <c r="A23" s="161">
        <v>21</v>
      </c>
      <c r="B23" s="360" t="str">
        <f>'ม3-1'!B23</f>
        <v>08210</v>
      </c>
      <c r="C23" s="356" t="str">
        <f>'ม3-1'!D23</f>
        <v>เด็กหญิง</v>
      </c>
      <c r="D23" s="356" t="str">
        <f>'ม3-1'!E23</f>
        <v>ปิยพร</v>
      </c>
      <c r="E23" s="357" t="str">
        <f>'ม3-1'!F23</f>
        <v>ลาวิไล</v>
      </c>
      <c r="F23" s="6"/>
      <c r="G23" s="29"/>
      <c r="H23" s="61"/>
      <c r="I23" s="933"/>
    </row>
    <row r="24" spans="1:9" ht="17.25" customHeight="1" x14ac:dyDescent="0.3">
      <c r="A24" s="161">
        <v>22</v>
      </c>
      <c r="B24" s="360" t="str">
        <f>'ม3-1'!B24</f>
        <v>08211</v>
      </c>
      <c r="C24" s="356" t="str">
        <f>'ม3-1'!D24</f>
        <v>เด็กหญิง</v>
      </c>
      <c r="D24" s="356" t="str">
        <f>'ม3-1'!E24</f>
        <v>ปุญยิศา</v>
      </c>
      <c r="E24" s="357" t="str">
        <f>'ม3-1'!F24</f>
        <v>คงอักษร</v>
      </c>
      <c r="F24" s="6"/>
      <c r="G24" s="29"/>
      <c r="H24" s="61"/>
      <c r="I24" s="919"/>
    </row>
    <row r="25" spans="1:9" ht="17.25" customHeight="1" x14ac:dyDescent="0.3">
      <c r="A25" s="161">
        <v>23</v>
      </c>
      <c r="B25" s="360" t="str">
        <f>'ม3-1'!B25</f>
        <v>08212</v>
      </c>
      <c r="C25" s="356" t="str">
        <f>'ม3-1'!D25</f>
        <v>เด็กหญิง</v>
      </c>
      <c r="D25" s="356" t="str">
        <f>'ม3-1'!E25</f>
        <v>รุ้งนภา</v>
      </c>
      <c r="E25" s="357" t="str">
        <f>'ม3-1'!F25</f>
        <v>ชมเชย</v>
      </c>
      <c r="F25" s="6"/>
      <c r="G25" s="29"/>
      <c r="H25" s="61"/>
      <c r="I25" s="933"/>
    </row>
    <row r="26" spans="1:9" ht="17.25" customHeight="1" x14ac:dyDescent="0.3">
      <c r="A26" s="161">
        <v>24</v>
      </c>
      <c r="B26" s="360" t="str">
        <f>'ม3-1'!B26</f>
        <v>08213</v>
      </c>
      <c r="C26" s="356" t="str">
        <f>'ม3-1'!D26</f>
        <v>เด็กหญิง</v>
      </c>
      <c r="D26" s="356" t="str">
        <f>'ม3-1'!E26</f>
        <v xml:space="preserve">รุจิรา </v>
      </c>
      <c r="E26" s="357" t="str">
        <f>'ม3-1'!F26</f>
        <v>บุตรศรีภูมิ</v>
      </c>
      <c r="F26" s="11"/>
      <c r="G26" s="29"/>
      <c r="H26" s="61"/>
      <c r="I26" s="933"/>
    </row>
    <row r="27" spans="1:9" ht="17.25" customHeight="1" x14ac:dyDescent="0.3">
      <c r="A27" s="161">
        <v>25</v>
      </c>
      <c r="B27" s="360" t="str">
        <f>'ม3-1'!B27</f>
        <v>08214</v>
      </c>
      <c r="C27" s="356" t="str">
        <f>'ม3-1'!D27</f>
        <v>เด็กหญิง</v>
      </c>
      <c r="D27" s="356" t="str">
        <f>'ม3-1'!E27</f>
        <v>ศิริรัตน์</v>
      </c>
      <c r="E27" s="357" t="str">
        <f>'ม3-1'!F27</f>
        <v>ทิพย์ปัญจะ</v>
      </c>
      <c r="F27" s="6"/>
      <c r="G27" s="60"/>
      <c r="H27" s="61"/>
      <c r="I27" s="919"/>
    </row>
    <row r="28" spans="1:9" ht="17.25" customHeight="1" x14ac:dyDescent="0.3">
      <c r="A28" s="161">
        <v>26</v>
      </c>
      <c r="B28" s="360" t="str">
        <f>'ม3-1'!B28</f>
        <v>08215</v>
      </c>
      <c r="C28" s="356" t="str">
        <f>'ม3-1'!D28</f>
        <v>เด็กหญิง</v>
      </c>
      <c r="D28" s="356" t="str">
        <f>'ม3-1'!E28</f>
        <v>สุชาดา</v>
      </c>
      <c r="E28" s="357" t="str">
        <f>'ม3-1'!F28</f>
        <v>หนูฤทธิ์</v>
      </c>
      <c r="F28" s="6"/>
      <c r="G28" s="60"/>
      <c r="H28" s="61"/>
      <c r="I28" s="933"/>
    </row>
    <row r="29" spans="1:9" ht="17.25" customHeight="1" x14ac:dyDescent="0.3">
      <c r="A29" s="342">
        <v>27</v>
      </c>
      <c r="B29" s="360" t="str">
        <f>'ม3-1'!B29</f>
        <v>08216</v>
      </c>
      <c r="C29" s="356" t="str">
        <f>'ม3-1'!D29</f>
        <v>เด็กหญิง</v>
      </c>
      <c r="D29" s="356" t="str">
        <f>'ม3-1'!E29</f>
        <v>สุธิตา</v>
      </c>
      <c r="E29" s="357" t="str">
        <f>'ม3-1'!F29</f>
        <v>ชุมวรฐายี</v>
      </c>
      <c r="F29" s="295"/>
      <c r="G29" s="344"/>
      <c r="H29" s="314"/>
      <c r="I29" s="933"/>
    </row>
    <row r="30" spans="1:9" ht="17.25" customHeight="1" x14ac:dyDescent="0.3">
      <c r="A30" s="161">
        <v>28</v>
      </c>
      <c r="B30" s="360" t="str">
        <f>'ม3-1'!B30</f>
        <v>08217</v>
      </c>
      <c r="C30" s="356" t="str">
        <f>'ม3-1'!D30</f>
        <v>เด็กหญิง</v>
      </c>
      <c r="D30" s="356" t="str">
        <f>'ม3-1'!E30</f>
        <v>อังคณา</v>
      </c>
      <c r="E30" s="357" t="str">
        <f>'ม3-1'!F30</f>
        <v>กานอก</v>
      </c>
      <c r="F30" s="295"/>
      <c r="G30" s="344"/>
      <c r="H30" s="314"/>
      <c r="I30" s="919"/>
    </row>
    <row r="31" spans="1:9" ht="17.25" customHeight="1" x14ac:dyDescent="0.3">
      <c r="A31" s="161">
        <v>29</v>
      </c>
      <c r="B31" s="360" t="str">
        <f>'ม3-1'!B31</f>
        <v>08417</v>
      </c>
      <c r="C31" s="356" t="str">
        <f>'ม3-1'!D31</f>
        <v>เด็กหญิง</v>
      </c>
      <c r="D31" s="356" t="str">
        <f>'ม3-1'!E31</f>
        <v>สุทธิกานต์</v>
      </c>
      <c r="E31" s="357" t="str">
        <f>'ม3-1'!F31</f>
        <v>ศรีน้อย</v>
      </c>
      <c r="F31" s="295"/>
      <c r="G31" s="344"/>
      <c r="H31" s="314"/>
      <c r="I31" s="933"/>
    </row>
    <row r="32" spans="1:9" ht="17.25" customHeight="1" x14ac:dyDescent="0.3">
      <c r="A32" s="161">
        <v>30</v>
      </c>
      <c r="B32" s="360">
        <f>'ม3-1'!B32</f>
        <v>0</v>
      </c>
      <c r="C32" s="356">
        <f>'ม3-1'!D32</f>
        <v>0</v>
      </c>
      <c r="D32" s="356">
        <f>'ม3-1'!E32</f>
        <v>0</v>
      </c>
      <c r="E32" s="357">
        <f>'ม3-1'!F32</f>
        <v>0</v>
      </c>
      <c r="F32" s="295"/>
      <c r="G32" s="344"/>
      <c r="H32" s="314"/>
      <c r="I32" s="933"/>
    </row>
    <row r="33" spans="1:9" ht="17.25" customHeight="1" x14ac:dyDescent="0.3">
      <c r="A33" s="678">
        <v>31</v>
      </c>
      <c r="B33" s="698">
        <f>'ม3-1'!B33</f>
        <v>0</v>
      </c>
      <c r="C33" s="699">
        <f>'ม3-1'!D33</f>
        <v>0</v>
      </c>
      <c r="D33" s="699">
        <f>'ม3-1'!E33</f>
        <v>0</v>
      </c>
      <c r="E33" s="700">
        <f>'ม3-1'!F33</f>
        <v>0</v>
      </c>
      <c r="F33" s="295"/>
      <c r="G33" s="344"/>
      <c r="H33" s="314"/>
      <c r="I33" s="919"/>
    </row>
    <row r="34" spans="1:9" ht="17.25" customHeight="1" x14ac:dyDescent="0.3">
      <c r="A34" s="678">
        <v>32</v>
      </c>
      <c r="B34" s="698">
        <f>'ม3-1'!B34</f>
        <v>0</v>
      </c>
      <c r="C34" s="699">
        <f>'ม3-1'!D34</f>
        <v>0</v>
      </c>
      <c r="D34" s="699">
        <f>'ม3-1'!E34</f>
        <v>0</v>
      </c>
      <c r="E34" s="700">
        <f>'ม3-1'!F34</f>
        <v>0</v>
      </c>
      <c r="F34" s="11"/>
      <c r="G34" s="60"/>
      <c r="H34" s="61"/>
      <c r="I34" s="933"/>
    </row>
    <row r="35" spans="1:9" ht="17.25" customHeight="1" x14ac:dyDescent="0.3">
      <c r="A35" s="678">
        <v>34</v>
      </c>
      <c r="B35" s="698">
        <f>'ม3-1'!B36</f>
        <v>0</v>
      </c>
      <c r="C35" s="699">
        <f>'ม3-1'!D36</f>
        <v>0</v>
      </c>
      <c r="D35" s="699">
        <f>'ม3-1'!E36</f>
        <v>0</v>
      </c>
      <c r="E35" s="700">
        <f>'ม3-1'!F36</f>
        <v>0</v>
      </c>
      <c r="F35" s="11"/>
      <c r="G35" s="60"/>
      <c r="H35" s="61"/>
      <c r="I35" s="919"/>
    </row>
    <row r="36" spans="1:9" ht="17.25" customHeight="1" x14ac:dyDescent="0.3">
      <c r="A36" s="678">
        <v>35</v>
      </c>
      <c r="B36" s="698">
        <f>'ม3-1'!B37</f>
        <v>0</v>
      </c>
      <c r="C36" s="699">
        <f>'ม3-1'!D37</f>
        <v>0</v>
      </c>
      <c r="D36" s="699">
        <f>'ม3-1'!E37</f>
        <v>0</v>
      </c>
      <c r="E36" s="700">
        <f>'ม3-1'!F37</f>
        <v>0</v>
      </c>
      <c r="F36" s="11"/>
      <c r="G36" s="60"/>
      <c r="H36" s="61"/>
      <c r="I36" s="933"/>
    </row>
    <row r="37" spans="1:9" ht="17.25" customHeight="1" x14ac:dyDescent="0.3">
      <c r="A37" s="678">
        <v>36</v>
      </c>
      <c r="B37" s="698">
        <f>'ม3-1'!B38</f>
        <v>0</v>
      </c>
      <c r="C37" s="699">
        <f>'ม3-1'!D38</f>
        <v>0</v>
      </c>
      <c r="D37" s="699">
        <f>'ม3-1'!E38</f>
        <v>0</v>
      </c>
      <c r="E37" s="700">
        <f>'ม3-1'!F38</f>
        <v>0</v>
      </c>
      <c r="F37" s="11"/>
      <c r="G37" s="60"/>
      <c r="H37" s="61"/>
      <c r="I37" s="933"/>
    </row>
    <row r="38" spans="1:9" ht="17.25" customHeight="1" x14ac:dyDescent="0.3">
      <c r="A38" s="678">
        <v>37</v>
      </c>
      <c r="B38" s="701">
        <f>'ม3-1'!B39</f>
        <v>0</v>
      </c>
      <c r="C38" s="702">
        <f>'ม3-1'!D39</f>
        <v>0</v>
      </c>
      <c r="D38" s="702">
        <f>'ม3-1'!E39</f>
        <v>0</v>
      </c>
      <c r="E38" s="703">
        <f>'ม3-1'!F39</f>
        <v>0</v>
      </c>
      <c r="F38" s="295"/>
      <c r="G38" s="344"/>
      <c r="H38" s="314"/>
      <c r="I38" s="919"/>
    </row>
    <row r="39" spans="1:9" ht="17.25" customHeight="1" x14ac:dyDescent="0.3">
      <c r="A39" s="161"/>
      <c r="B39" s="361"/>
      <c r="C39" s="358"/>
      <c r="D39" s="329"/>
      <c r="E39" s="330"/>
      <c r="F39" s="295"/>
      <c r="G39" s="344"/>
      <c r="H39" s="314"/>
      <c r="I39" s="933"/>
    </row>
    <row r="40" spans="1:9" ht="17.25" customHeight="1" x14ac:dyDescent="0.3">
      <c r="A40" s="161"/>
      <c r="B40" s="345"/>
      <c r="C40" s="343"/>
      <c r="D40" s="329"/>
      <c r="E40" s="330"/>
      <c r="F40" s="295"/>
      <c r="G40" s="344"/>
      <c r="H40" s="314"/>
      <c r="I40" s="933"/>
    </row>
    <row r="41" spans="1:9" ht="17.25" customHeight="1" x14ac:dyDescent="0.3">
      <c r="A41" s="346"/>
      <c r="B41" s="347"/>
      <c r="C41" s="348"/>
      <c r="D41" s="349"/>
      <c r="E41" s="350"/>
      <c r="F41" s="351"/>
      <c r="G41" s="352"/>
      <c r="H41" s="353"/>
      <c r="I41" s="918"/>
    </row>
    <row r="42" spans="1:9" ht="24" customHeight="1" x14ac:dyDescent="0.25">
      <c r="A42" s="1188" t="s">
        <v>1537</v>
      </c>
      <c r="B42" s="1188"/>
      <c r="C42" s="1188"/>
      <c r="D42" s="1188"/>
      <c r="E42" s="1188"/>
      <c r="F42" s="1188"/>
      <c r="G42" s="1188"/>
      <c r="H42" s="1188"/>
      <c r="I42" s="1188"/>
    </row>
    <row r="43" spans="1:9" ht="53.25" customHeight="1" x14ac:dyDescent="0.25">
      <c r="A43" s="159" t="s">
        <v>0</v>
      </c>
      <c r="B43" s="144" t="s">
        <v>1</v>
      </c>
      <c r="C43" s="145" t="s">
        <v>2</v>
      </c>
      <c r="D43" s="146"/>
      <c r="E43" s="147"/>
      <c r="F43" s="148" t="s">
        <v>182</v>
      </c>
      <c r="G43" s="149" t="s">
        <v>183</v>
      </c>
      <c r="H43" s="62" t="s">
        <v>184</v>
      </c>
      <c r="I43" s="920" t="s">
        <v>1792</v>
      </c>
    </row>
    <row r="44" spans="1:9" ht="17.25" customHeight="1" x14ac:dyDescent="0.3">
      <c r="A44" s="160">
        <v>1</v>
      </c>
      <c r="B44" s="274" t="str">
        <f>'ม3-2'!B3</f>
        <v>08218</v>
      </c>
      <c r="C44" s="279" t="str">
        <f>'ม3-2'!D3</f>
        <v>เด็กชาย</v>
      </c>
      <c r="D44" s="280" t="str">
        <f>'ม3-2'!E3</f>
        <v>กฤษฎี</v>
      </c>
      <c r="E44" s="281" t="str">
        <f>'ม3-2'!F3</f>
        <v>เพชรศรี</v>
      </c>
      <c r="F44" s="4"/>
      <c r="G44" s="26"/>
      <c r="H44" s="26"/>
      <c r="I44" s="919"/>
    </row>
    <row r="45" spans="1:9" ht="17.25" customHeight="1" x14ac:dyDescent="0.3">
      <c r="A45" s="161">
        <v>2</v>
      </c>
      <c r="B45" s="275" t="str">
        <f>'ม3-2'!B4</f>
        <v>08220</v>
      </c>
      <c r="C45" s="282" t="str">
        <f>'ม3-2'!D4</f>
        <v>เด็กชาย</v>
      </c>
      <c r="D45" s="283" t="str">
        <f>'ม3-2'!E4</f>
        <v>ณัฐกิตติ์</v>
      </c>
      <c r="E45" s="284" t="str">
        <f>'ม3-2'!F4</f>
        <v>บุญศิลป์</v>
      </c>
      <c r="F45" s="6"/>
      <c r="G45" s="29"/>
      <c r="H45" s="61"/>
      <c r="I45" s="933"/>
    </row>
    <row r="46" spans="1:9" ht="17.25" customHeight="1" x14ac:dyDescent="0.3">
      <c r="A46" s="161">
        <v>3</v>
      </c>
      <c r="B46" s="275" t="str">
        <f>'ม3-2'!B5</f>
        <v>08221</v>
      </c>
      <c r="C46" s="282" t="str">
        <f>'ม3-2'!D5</f>
        <v>เด็กชาย</v>
      </c>
      <c r="D46" s="283" t="str">
        <f>'ม3-2'!E5</f>
        <v>ธนากร</v>
      </c>
      <c r="E46" s="284" t="str">
        <f>'ม3-2'!F5</f>
        <v>อรัญญะ</v>
      </c>
      <c r="F46" s="6"/>
      <c r="G46" s="29"/>
      <c r="H46" s="61"/>
      <c r="I46" s="933"/>
    </row>
    <row r="47" spans="1:9" ht="17.25" customHeight="1" x14ac:dyDescent="0.3">
      <c r="A47" s="161">
        <v>4</v>
      </c>
      <c r="B47" s="275" t="str">
        <f>'ม3-2'!B6</f>
        <v>08222</v>
      </c>
      <c r="C47" s="282" t="str">
        <f>'ม3-2'!D6</f>
        <v>เด็กชาย</v>
      </c>
      <c r="D47" s="283" t="str">
        <f>'ม3-2'!E6</f>
        <v>ธรรมรักษ์</v>
      </c>
      <c r="E47" s="284" t="str">
        <f>'ม3-2'!F6</f>
        <v>ทองบัว</v>
      </c>
      <c r="F47" s="6"/>
      <c r="G47" s="29"/>
      <c r="H47" s="61"/>
      <c r="I47" s="919"/>
    </row>
    <row r="48" spans="1:9" ht="17.25" customHeight="1" x14ac:dyDescent="0.3">
      <c r="A48" s="161">
        <v>5</v>
      </c>
      <c r="B48" s="275" t="str">
        <f>'ม3-2'!B7</f>
        <v>08223</v>
      </c>
      <c r="C48" s="282" t="str">
        <f>'ม3-2'!D7</f>
        <v>เด็กชาย</v>
      </c>
      <c r="D48" s="283" t="str">
        <f>'ม3-2'!E7</f>
        <v>ปิยะพงศ์</v>
      </c>
      <c r="E48" s="284" t="str">
        <f>'ม3-2'!F7</f>
        <v>ทรงศรี</v>
      </c>
      <c r="F48" s="6"/>
      <c r="G48" s="29"/>
      <c r="H48" s="61"/>
      <c r="I48" s="933"/>
    </row>
    <row r="49" spans="1:9" ht="17.25" customHeight="1" x14ac:dyDescent="0.3">
      <c r="A49" s="161">
        <v>6</v>
      </c>
      <c r="B49" s="275" t="str">
        <f>'ม3-2'!B8</f>
        <v>08224</v>
      </c>
      <c r="C49" s="282" t="str">
        <f>'ม3-2'!D8</f>
        <v>เด็กชาย</v>
      </c>
      <c r="D49" s="283" t="str">
        <f>'ม3-2'!E8</f>
        <v>ปิยะวัฒน์</v>
      </c>
      <c r="E49" s="284" t="str">
        <f>'ม3-2'!F8</f>
        <v>ชนะรัง</v>
      </c>
      <c r="F49" s="6"/>
      <c r="G49" s="29"/>
      <c r="H49" s="61"/>
      <c r="I49" s="933"/>
    </row>
    <row r="50" spans="1:9" ht="17.25" customHeight="1" x14ac:dyDescent="0.3">
      <c r="A50" s="161">
        <v>7</v>
      </c>
      <c r="B50" s="275" t="str">
        <f>'ม3-2'!B9</f>
        <v>08225</v>
      </c>
      <c r="C50" s="282" t="str">
        <f>'ม3-2'!D9</f>
        <v>เด็กชาย</v>
      </c>
      <c r="D50" s="283" t="str">
        <f>'ม3-2'!E9</f>
        <v>ไพรัตน์</v>
      </c>
      <c r="E50" s="284" t="str">
        <f>'ม3-2'!F9</f>
        <v>คำนะโส</v>
      </c>
      <c r="F50" s="6"/>
      <c r="G50" s="29"/>
      <c r="H50" s="61"/>
      <c r="I50" s="933"/>
    </row>
    <row r="51" spans="1:9" ht="17.25" customHeight="1" x14ac:dyDescent="0.3">
      <c r="A51" s="161">
        <v>8</v>
      </c>
      <c r="B51" s="275" t="str">
        <f>'ม3-2'!B10</f>
        <v>08226</v>
      </c>
      <c r="C51" s="282" t="str">
        <f>'ม3-2'!D10</f>
        <v>เด็กชาย</v>
      </c>
      <c r="D51" s="283" t="str">
        <f>'ม3-2'!E10</f>
        <v>วันชนะ</v>
      </c>
      <c r="E51" s="284" t="str">
        <f>'ม3-2'!F10</f>
        <v>ดิษมหาผล</v>
      </c>
      <c r="F51" s="6"/>
      <c r="G51" s="29"/>
      <c r="H51" s="61"/>
      <c r="I51" s="933"/>
    </row>
    <row r="52" spans="1:9" ht="17.25" customHeight="1" x14ac:dyDescent="0.3">
      <c r="A52" s="161">
        <v>9</v>
      </c>
      <c r="B52" s="275" t="str">
        <f>'ม3-2'!B11</f>
        <v>08227</v>
      </c>
      <c r="C52" s="282" t="str">
        <f>'ม3-2'!D11</f>
        <v>เด็กชาย</v>
      </c>
      <c r="D52" s="283" t="str">
        <f>'ม3-2'!E11</f>
        <v>ศรราม</v>
      </c>
      <c r="E52" s="284" t="str">
        <f>'ม3-2'!F11</f>
        <v>หงษ์สา</v>
      </c>
      <c r="F52" s="6"/>
      <c r="G52" s="29"/>
      <c r="H52" s="61"/>
      <c r="I52" s="933"/>
    </row>
    <row r="53" spans="1:9" ht="17.25" customHeight="1" x14ac:dyDescent="0.3">
      <c r="A53" s="161">
        <v>10</v>
      </c>
      <c r="B53" s="275" t="str">
        <f>'ม3-2'!B12</f>
        <v>08228</v>
      </c>
      <c r="C53" s="282" t="str">
        <f>'ม3-2'!D12</f>
        <v>เด็กชาย</v>
      </c>
      <c r="D53" s="283" t="str">
        <f>'ม3-2'!E12</f>
        <v xml:space="preserve">อดิศร </v>
      </c>
      <c r="E53" s="284" t="str">
        <f>'ม3-2'!F12</f>
        <v>บุญญากร</v>
      </c>
      <c r="F53" s="6"/>
      <c r="G53" s="29"/>
      <c r="H53" s="61"/>
      <c r="I53" s="933"/>
    </row>
    <row r="54" spans="1:9" ht="17.25" customHeight="1" x14ac:dyDescent="0.3">
      <c r="A54" s="161">
        <v>11</v>
      </c>
      <c r="B54" s="275" t="str">
        <f>'ม3-2'!B13</f>
        <v>08229</v>
      </c>
      <c r="C54" s="282" t="str">
        <f>'ม3-2'!D13</f>
        <v>เด็กชาย</v>
      </c>
      <c r="D54" s="283" t="str">
        <f>'ม3-2'!E13</f>
        <v>อภิรัฐ</v>
      </c>
      <c r="E54" s="742" t="str">
        <f>'ม3-2'!F13</f>
        <v>อินทรสุวรรณ</v>
      </c>
      <c r="F54" s="6"/>
      <c r="G54" s="29"/>
      <c r="H54" s="61"/>
      <c r="I54" s="933"/>
    </row>
    <row r="55" spans="1:9" ht="17.25" customHeight="1" x14ac:dyDescent="0.3">
      <c r="A55" s="161">
        <v>12</v>
      </c>
      <c r="B55" s="275" t="str">
        <f>'ม3-2'!B14</f>
        <v>08230</v>
      </c>
      <c r="C55" s="282" t="str">
        <f>'ม3-2'!D14</f>
        <v>เด็กชาย</v>
      </c>
      <c r="D55" s="283" t="str">
        <f>'ม3-2'!E14</f>
        <v>อภิวิชญ์</v>
      </c>
      <c r="E55" s="284" t="str">
        <f>'ม3-2'!F14</f>
        <v>สนทนาการ</v>
      </c>
      <c r="F55" s="6"/>
      <c r="G55" s="29"/>
      <c r="H55" s="61"/>
      <c r="I55" s="933"/>
    </row>
    <row r="56" spans="1:9" ht="17.25" customHeight="1" x14ac:dyDescent="0.3">
      <c r="A56" s="161">
        <v>13</v>
      </c>
      <c r="B56" s="275" t="str">
        <f>'ม3-2'!B15</f>
        <v>08231</v>
      </c>
      <c r="C56" s="282" t="str">
        <f>'ม3-2'!D15</f>
        <v>เด็กชาย</v>
      </c>
      <c r="D56" s="283" t="str">
        <f>'ม3-2'!E15</f>
        <v>อานนท์</v>
      </c>
      <c r="E56" s="284" t="str">
        <f>'ม3-2'!F15</f>
        <v>สุวรรณเล็ก</v>
      </c>
      <c r="F56" s="6"/>
      <c r="G56" s="29"/>
      <c r="H56" s="61"/>
      <c r="I56" s="933"/>
    </row>
    <row r="57" spans="1:9" ht="17.25" customHeight="1" x14ac:dyDescent="0.3">
      <c r="A57" s="161">
        <v>14</v>
      </c>
      <c r="B57" s="275" t="str">
        <f>'ม3-2'!B16</f>
        <v>08286</v>
      </c>
      <c r="C57" s="282" t="str">
        <f>'ม3-2'!D16</f>
        <v>เด็กชาย</v>
      </c>
      <c r="D57" s="283" t="str">
        <f>'ม3-2'!E16</f>
        <v>ปิยะพงษ์</v>
      </c>
      <c r="E57" s="284" t="str">
        <f>'ม3-2'!F16</f>
        <v>พรมแสง</v>
      </c>
      <c r="F57" s="6"/>
      <c r="G57" s="29"/>
      <c r="H57" s="61"/>
      <c r="I57" s="933"/>
    </row>
    <row r="58" spans="1:9" ht="17.25" customHeight="1" x14ac:dyDescent="0.3">
      <c r="A58" s="161">
        <v>15</v>
      </c>
      <c r="B58" s="275" t="str">
        <f>'ม3-2'!B17</f>
        <v>08293</v>
      </c>
      <c r="C58" s="282" t="str">
        <f>'ม3-2'!D17</f>
        <v>เด็กชาย</v>
      </c>
      <c r="D58" s="283" t="str">
        <f>'ม3-2'!E17</f>
        <v>รัชตะ</v>
      </c>
      <c r="E58" s="284" t="str">
        <f>'ม3-2'!F17</f>
        <v>จิตรภิรมย์</v>
      </c>
      <c r="F58" s="6"/>
      <c r="G58" s="29"/>
      <c r="H58" s="61"/>
      <c r="I58" s="933"/>
    </row>
    <row r="59" spans="1:9" ht="17.25" customHeight="1" x14ac:dyDescent="0.3">
      <c r="A59" s="161">
        <v>16</v>
      </c>
      <c r="B59" s="275" t="str">
        <f>'ม3-2'!B18</f>
        <v>08296</v>
      </c>
      <c r="C59" s="282" t="str">
        <f>'ม3-2'!D18</f>
        <v>เด็กชาย</v>
      </c>
      <c r="D59" s="283" t="str">
        <f>'ม3-2'!E18</f>
        <v>พีรพล</v>
      </c>
      <c r="E59" s="284" t="str">
        <f>'ม3-2'!F18</f>
        <v>เผือกเนียร</v>
      </c>
      <c r="F59" s="6"/>
      <c r="G59" s="29"/>
      <c r="H59" s="61"/>
      <c r="I59" s="933"/>
    </row>
    <row r="60" spans="1:9" ht="17.25" customHeight="1" x14ac:dyDescent="0.3">
      <c r="A60" s="161">
        <v>17</v>
      </c>
      <c r="B60" s="275" t="str">
        <f>'ม3-2'!B19</f>
        <v>08409</v>
      </c>
      <c r="C60" s="282" t="str">
        <f>'ม3-2'!D19</f>
        <v>เด็กชาย</v>
      </c>
      <c r="D60" s="283" t="str">
        <f>'ม3-2'!E19</f>
        <v>อาทิตย์</v>
      </c>
      <c r="E60" s="284" t="str">
        <f>'ม3-2'!F19</f>
        <v>เพชรพิรุณ</v>
      </c>
      <c r="F60" s="6"/>
      <c r="G60" s="29"/>
      <c r="H60" s="61"/>
      <c r="I60" s="933"/>
    </row>
    <row r="61" spans="1:9" ht="17.25" customHeight="1" x14ac:dyDescent="0.3">
      <c r="A61" s="162">
        <v>18</v>
      </c>
      <c r="B61" s="275" t="str">
        <f>'ม3-2'!B20</f>
        <v>08181</v>
      </c>
      <c r="C61" s="282" t="str">
        <f>'ม3-2'!D20</f>
        <v>เด็กหญิง</v>
      </c>
      <c r="D61" s="283" t="str">
        <f>'ม3-2'!E20</f>
        <v>อัมรา</v>
      </c>
      <c r="E61" s="284" t="str">
        <f>'ม3-2'!F20</f>
        <v>ปลดทุกข์</v>
      </c>
      <c r="F61" s="6"/>
      <c r="G61" s="29"/>
      <c r="H61" s="61"/>
      <c r="I61" s="933"/>
    </row>
    <row r="62" spans="1:9" ht="17.25" customHeight="1" x14ac:dyDescent="0.3">
      <c r="A62" s="161">
        <v>19</v>
      </c>
      <c r="B62" s="275" t="str">
        <f>'ม3-2'!B21</f>
        <v>08232</v>
      </c>
      <c r="C62" s="282" t="str">
        <f>'ม3-2'!D21</f>
        <v>เด็กหญิง</v>
      </c>
      <c r="D62" s="283" t="str">
        <f>'ม3-2'!E21</f>
        <v>กัญญาภัค</v>
      </c>
      <c r="E62" s="284" t="str">
        <f>'ม3-2'!F21</f>
        <v>ฉุนเฉียว</v>
      </c>
      <c r="F62" s="6"/>
      <c r="G62" s="29"/>
      <c r="H62" s="61"/>
      <c r="I62" s="933"/>
    </row>
    <row r="63" spans="1:9" ht="17.25" customHeight="1" x14ac:dyDescent="0.3">
      <c r="A63" s="161">
        <v>20</v>
      </c>
      <c r="B63" s="275" t="str">
        <f>'ม3-2'!B22</f>
        <v>08233</v>
      </c>
      <c r="C63" s="282" t="str">
        <f>'ม3-2'!D22</f>
        <v>เด็กหญิง</v>
      </c>
      <c r="D63" s="283" t="str">
        <f>'ม3-2'!E22</f>
        <v>กุลธิดา</v>
      </c>
      <c r="E63" s="284" t="str">
        <f>'ม3-2'!F22</f>
        <v>หมู่หาญ</v>
      </c>
      <c r="F63" s="6"/>
      <c r="G63" s="29"/>
      <c r="H63" s="61"/>
      <c r="I63" s="933"/>
    </row>
    <row r="64" spans="1:9" ht="17.25" customHeight="1" x14ac:dyDescent="0.3">
      <c r="A64" s="161">
        <v>21</v>
      </c>
      <c r="B64" s="275" t="str">
        <f>'ม3-2'!B23</f>
        <v>08234</v>
      </c>
      <c r="C64" s="282" t="str">
        <f>'ม3-2'!D23</f>
        <v>เด็กหญิง</v>
      </c>
      <c r="D64" s="283" t="str">
        <f>'ม3-2'!E23</f>
        <v>กุลนิษฐ์</v>
      </c>
      <c r="E64" s="284" t="str">
        <f>'ม3-2'!F23</f>
        <v>ชื่นจันทร์</v>
      </c>
      <c r="F64" s="6"/>
      <c r="G64" s="29"/>
      <c r="H64" s="61"/>
      <c r="I64" s="933"/>
    </row>
    <row r="65" spans="1:9" ht="17.25" customHeight="1" x14ac:dyDescent="0.3">
      <c r="A65" s="161">
        <v>22</v>
      </c>
      <c r="B65" s="275" t="str">
        <f>'ม3-2'!B24</f>
        <v>08235</v>
      </c>
      <c r="C65" s="282" t="str">
        <f>'ม3-2'!D24</f>
        <v>เด็กหญิง</v>
      </c>
      <c r="D65" s="283" t="str">
        <f>'ม3-2'!E24</f>
        <v>จิราภัสสร</v>
      </c>
      <c r="E65" s="284" t="str">
        <f>'ม3-2'!F24</f>
        <v>เสนาการ</v>
      </c>
      <c r="F65" s="6"/>
      <c r="G65" s="29"/>
      <c r="H65" s="61"/>
      <c r="I65" s="933"/>
    </row>
    <row r="66" spans="1:9" ht="17.25" customHeight="1" x14ac:dyDescent="0.3">
      <c r="A66" s="161">
        <v>23</v>
      </c>
      <c r="B66" s="275" t="str">
        <f>'ม3-2'!B25</f>
        <v>08236</v>
      </c>
      <c r="C66" s="282" t="str">
        <f>'ม3-2'!D25</f>
        <v>เด็กหญิง</v>
      </c>
      <c r="D66" s="283" t="str">
        <f>'ม3-2'!E25</f>
        <v>ชยานุช</v>
      </c>
      <c r="E66" s="284" t="str">
        <f>'ม3-2'!F25</f>
        <v>ปะละมัดตะโก</v>
      </c>
      <c r="F66" s="6"/>
      <c r="G66" s="29"/>
      <c r="H66" s="61"/>
      <c r="I66" s="933"/>
    </row>
    <row r="67" spans="1:9" ht="17.25" customHeight="1" x14ac:dyDescent="0.3">
      <c r="A67" s="163">
        <v>24</v>
      </c>
      <c r="B67" s="275" t="str">
        <f>'ม3-2'!B26</f>
        <v>08237</v>
      </c>
      <c r="C67" s="282" t="str">
        <f>'ม3-2'!D26</f>
        <v>เด็กหญิง</v>
      </c>
      <c r="D67" s="283" t="str">
        <f>'ม3-2'!E26</f>
        <v>ชลลดา</v>
      </c>
      <c r="E67" s="284" t="str">
        <f>'ม3-2'!F26</f>
        <v>แกมนาค</v>
      </c>
      <c r="F67" s="101"/>
      <c r="G67" s="60"/>
      <c r="H67" s="157"/>
      <c r="I67" s="933"/>
    </row>
    <row r="68" spans="1:9" ht="17.25" customHeight="1" x14ac:dyDescent="0.3">
      <c r="A68" s="161">
        <v>25</v>
      </c>
      <c r="B68" s="275" t="str">
        <f>'ม3-2'!B27</f>
        <v>08238</v>
      </c>
      <c r="C68" s="282" t="str">
        <f>'ม3-2'!D27</f>
        <v>เด็กหญิง</v>
      </c>
      <c r="D68" s="283" t="str">
        <f>'ม3-2'!E27</f>
        <v>นงนภัส</v>
      </c>
      <c r="E68" s="284" t="str">
        <f>'ม3-2'!F27</f>
        <v>เก็บสมบัติ</v>
      </c>
      <c r="F68" s="101"/>
      <c r="G68" s="60"/>
      <c r="H68" s="157"/>
      <c r="I68" s="933"/>
    </row>
    <row r="69" spans="1:9" ht="17.25" customHeight="1" x14ac:dyDescent="0.3">
      <c r="A69" s="161">
        <v>26</v>
      </c>
      <c r="B69" s="275" t="str">
        <f>'ม3-2'!B28</f>
        <v>08239</v>
      </c>
      <c r="C69" s="282" t="str">
        <f>'ม3-2'!D28</f>
        <v>เด็กหญิง</v>
      </c>
      <c r="D69" s="283" t="str">
        <f>'ม3-2'!E28</f>
        <v>เรณุกา</v>
      </c>
      <c r="E69" s="284" t="str">
        <f>'ม3-2'!F28</f>
        <v>เกษรหอม</v>
      </c>
      <c r="F69" s="101"/>
      <c r="G69" s="60"/>
      <c r="H69" s="157"/>
      <c r="I69" s="933"/>
    </row>
    <row r="70" spans="1:9" ht="17.25" customHeight="1" x14ac:dyDescent="0.3">
      <c r="A70" s="163">
        <v>27</v>
      </c>
      <c r="B70" s="275" t="str">
        <f>'ม3-2'!B29</f>
        <v>08241</v>
      </c>
      <c r="C70" s="282" t="str">
        <f>'ม3-2'!D29</f>
        <v>เด็กหญิง</v>
      </c>
      <c r="D70" s="283" t="str">
        <f>'ม3-2'!E29</f>
        <v>สุภัชชา</v>
      </c>
      <c r="E70" s="284" t="str">
        <f>'ม3-2'!F29</f>
        <v>สังข์สะอาด</v>
      </c>
      <c r="F70" s="101"/>
      <c r="G70" s="60"/>
      <c r="H70" s="157"/>
      <c r="I70" s="933"/>
    </row>
    <row r="71" spans="1:9" ht="17.25" customHeight="1" x14ac:dyDescent="0.3">
      <c r="A71" s="161">
        <v>28</v>
      </c>
      <c r="B71" s="275" t="str">
        <f>'ม3-2'!B30</f>
        <v>08242</v>
      </c>
      <c r="C71" s="282" t="str">
        <f>'ม3-2'!D30</f>
        <v>เด็กหญิง</v>
      </c>
      <c r="D71" s="283" t="str">
        <f>'ม3-2'!E30</f>
        <v>อรอุมา</v>
      </c>
      <c r="E71" s="284" t="str">
        <f>'ม3-2'!F30</f>
        <v>อำอ่อน</v>
      </c>
      <c r="F71" s="101"/>
      <c r="G71" s="60"/>
      <c r="H71" s="157"/>
      <c r="I71" s="933"/>
    </row>
    <row r="72" spans="1:9" ht="17.25" customHeight="1" x14ac:dyDescent="0.3">
      <c r="A72" s="161">
        <v>29</v>
      </c>
      <c r="B72" s="275" t="str">
        <f>'ม3-2'!B31</f>
        <v>08422</v>
      </c>
      <c r="C72" s="282" t="str">
        <f>'ม3-2'!D31</f>
        <v>เด็กหญิง</v>
      </c>
      <c r="D72" s="283" t="str">
        <f>'ม3-2'!E31</f>
        <v>กัญจนากร</v>
      </c>
      <c r="E72" s="284" t="str">
        <f>'ม3-2'!F31</f>
        <v>พุ่มศรี</v>
      </c>
      <c r="F72" s="101"/>
      <c r="G72" s="60"/>
      <c r="H72" s="157"/>
      <c r="I72" s="933"/>
    </row>
    <row r="73" spans="1:9" ht="17.25" customHeight="1" x14ac:dyDescent="0.3">
      <c r="A73" s="161">
        <v>30</v>
      </c>
      <c r="B73" s="275" t="str">
        <f>'ม3-2'!B32</f>
        <v>08502</v>
      </c>
      <c r="C73" s="282" t="str">
        <f>'ม3-2'!D32</f>
        <v>เด็กหญิง</v>
      </c>
      <c r="D73" s="283" t="str">
        <f>'ม3-2'!E32</f>
        <v xml:space="preserve">ณัฎฐนิชา </v>
      </c>
      <c r="E73" s="284" t="str">
        <f>'ม3-2'!F32</f>
        <v>เกตุสุริยา</v>
      </c>
      <c r="F73" s="295"/>
      <c r="G73" s="60"/>
      <c r="H73" s="314"/>
      <c r="I73" s="933"/>
    </row>
    <row r="74" spans="1:9" ht="17.25" customHeight="1" x14ac:dyDescent="0.3">
      <c r="A74" s="678">
        <v>32</v>
      </c>
      <c r="B74" s="704">
        <f>'ม3-2'!B34</f>
        <v>0</v>
      </c>
      <c r="C74" s="705">
        <f>'ม3-2'!D34</f>
        <v>0</v>
      </c>
      <c r="D74" s="706">
        <f>'ม3-2'!E34</f>
        <v>0</v>
      </c>
      <c r="E74" s="707">
        <f>'ม3-2'!F34</f>
        <v>0</v>
      </c>
      <c r="F74" s="295"/>
      <c r="G74" s="60"/>
      <c r="H74" s="314"/>
      <c r="I74" s="933"/>
    </row>
    <row r="75" spans="1:9" ht="17.25" customHeight="1" x14ac:dyDescent="0.3">
      <c r="A75" s="678">
        <v>33</v>
      </c>
      <c r="B75" s="679">
        <f>'ม3-2'!B35</f>
        <v>0</v>
      </c>
      <c r="C75" s="708">
        <f>'ม3-2'!D35</f>
        <v>0</v>
      </c>
      <c r="D75" s="709">
        <f>'ม3-2'!E35</f>
        <v>0</v>
      </c>
      <c r="E75" s="710">
        <f>'ม3-2'!F35</f>
        <v>0</v>
      </c>
      <c r="F75" s="295"/>
      <c r="G75" s="60"/>
      <c r="H75" s="314"/>
      <c r="I75" s="933"/>
    </row>
    <row r="76" spans="1:9" ht="17.25" customHeight="1" x14ac:dyDescent="0.3">
      <c r="A76" s="711">
        <v>34</v>
      </c>
      <c r="B76" s="679">
        <f>'ม3-2'!B36</f>
        <v>0</v>
      </c>
      <c r="C76" s="708">
        <f>'ม3-2'!D36</f>
        <v>0</v>
      </c>
      <c r="D76" s="709">
        <f>'ม3-2'!E36</f>
        <v>0</v>
      </c>
      <c r="E76" s="710">
        <f>'ม3-2'!F36</f>
        <v>0</v>
      </c>
      <c r="F76" s="295"/>
      <c r="G76" s="60"/>
      <c r="H76" s="314"/>
      <c r="I76" s="933"/>
    </row>
    <row r="77" spans="1:9" ht="17.25" customHeight="1" x14ac:dyDescent="0.3">
      <c r="A77" s="712">
        <v>35</v>
      </c>
      <c r="B77" s="679">
        <f>'ม3-2'!B37</f>
        <v>0</v>
      </c>
      <c r="C77" s="708">
        <f>'ม3-2'!D37</f>
        <v>0</v>
      </c>
      <c r="D77" s="709">
        <f>'ม3-2'!E37</f>
        <v>0</v>
      </c>
      <c r="E77" s="710">
        <f>'ม3-2'!F37</f>
        <v>0</v>
      </c>
      <c r="F77" s="295"/>
      <c r="G77" s="60"/>
      <c r="H77" s="314"/>
      <c r="I77" s="933"/>
    </row>
    <row r="78" spans="1:9" ht="17.25" customHeight="1" x14ac:dyDescent="0.3">
      <c r="A78" s="269"/>
      <c r="B78" s="275"/>
      <c r="C78" s="282"/>
      <c r="D78" s="283"/>
      <c r="E78" s="284"/>
      <c r="F78" s="295"/>
      <c r="G78" s="60"/>
      <c r="H78" s="314"/>
      <c r="I78" s="933"/>
    </row>
    <row r="79" spans="1:9" ht="17.25" customHeight="1" x14ac:dyDescent="0.3">
      <c r="A79" s="269"/>
      <c r="B79" s="362"/>
      <c r="C79" s="363"/>
      <c r="D79" s="294"/>
      <c r="E79" s="364"/>
      <c r="F79" s="295"/>
      <c r="G79" s="60"/>
      <c r="H79" s="314"/>
      <c r="I79" s="933"/>
    </row>
    <row r="80" spans="1:9" ht="17.25" customHeight="1" x14ac:dyDescent="0.3">
      <c r="A80" s="163"/>
      <c r="B80" s="362"/>
      <c r="C80" s="363"/>
      <c r="D80" s="294"/>
      <c r="E80" s="364"/>
      <c r="F80" s="295"/>
      <c r="G80" s="60"/>
      <c r="H80" s="314"/>
      <c r="I80" s="933"/>
    </row>
    <row r="81" spans="1:9" ht="17.25" customHeight="1" x14ac:dyDescent="0.3">
      <c r="A81" s="268"/>
      <c r="B81" s="365"/>
      <c r="C81" s="65"/>
      <c r="D81" s="43"/>
      <c r="E81" s="15"/>
      <c r="F81" s="101"/>
      <c r="G81" s="60"/>
      <c r="H81" s="157"/>
      <c r="I81" s="933"/>
    </row>
    <row r="82" spans="1:9" ht="17.25" customHeight="1" x14ac:dyDescent="0.3">
      <c r="A82" s="235"/>
      <c r="B82" s="265"/>
      <c r="C82" s="262"/>
      <c r="D82" s="263"/>
      <c r="E82" s="266"/>
      <c r="F82" s="259"/>
      <c r="G82" s="264"/>
      <c r="H82" s="226"/>
      <c r="I82" s="918"/>
    </row>
    <row r="83" spans="1:9" ht="21" x14ac:dyDescent="0.25">
      <c r="A83" s="1188" t="s">
        <v>1536</v>
      </c>
      <c r="B83" s="1188"/>
      <c r="C83" s="1188"/>
      <c r="D83" s="1188"/>
      <c r="E83" s="1188"/>
      <c r="F83" s="1188"/>
      <c r="G83" s="1188"/>
      <c r="H83" s="1188"/>
      <c r="I83" s="1188"/>
    </row>
    <row r="84" spans="1:9" ht="49.2" x14ac:dyDescent="0.25">
      <c r="A84" s="159" t="s">
        <v>0</v>
      </c>
      <c r="B84" s="144" t="s">
        <v>1</v>
      </c>
      <c r="C84" s="145" t="s">
        <v>2</v>
      </c>
      <c r="D84" s="146"/>
      <c r="E84" s="147"/>
      <c r="F84" s="148" t="s">
        <v>182</v>
      </c>
      <c r="G84" s="149" t="s">
        <v>183</v>
      </c>
      <c r="H84" s="62" t="s">
        <v>184</v>
      </c>
      <c r="I84" s="920" t="s">
        <v>1792</v>
      </c>
    </row>
    <row r="85" spans="1:9" ht="18" x14ac:dyDescent="0.3">
      <c r="A85" s="160">
        <v>1</v>
      </c>
      <c r="B85" s="274" t="str">
        <f>'ม3-3 '!B3</f>
        <v>08244</v>
      </c>
      <c r="C85" s="279" t="str">
        <f>'ม3-3 '!D3</f>
        <v>เด็กชาย</v>
      </c>
      <c r="D85" s="354" t="str">
        <f>'ม3-3 '!E3</f>
        <v>ณภัทร</v>
      </c>
      <c r="E85" s="355" t="str">
        <f>'ม3-3 '!F3</f>
        <v>อินสุก</v>
      </c>
      <c r="F85" s="4"/>
      <c r="G85" s="26"/>
      <c r="H85" s="26"/>
      <c r="I85" s="919"/>
    </row>
    <row r="86" spans="1:9" ht="18" x14ac:dyDescent="0.3">
      <c r="A86" s="161">
        <v>2</v>
      </c>
      <c r="B86" s="275" t="str">
        <f>'ม3-3 '!B4</f>
        <v>08245</v>
      </c>
      <c r="C86" s="282" t="str">
        <f>'ม3-3 '!D4</f>
        <v>เด็กชาย</v>
      </c>
      <c r="D86" s="356" t="str">
        <f>'ม3-3 '!E4</f>
        <v>ณัฐพล</v>
      </c>
      <c r="E86" s="357" t="str">
        <f>'ม3-3 '!F4</f>
        <v>พันธ์แจ่ม</v>
      </c>
      <c r="F86" s="6"/>
      <c r="G86" s="29"/>
      <c r="H86" s="61"/>
      <c r="I86" s="933"/>
    </row>
    <row r="87" spans="1:9" ht="18" x14ac:dyDescent="0.3">
      <c r="A87" s="161">
        <v>3</v>
      </c>
      <c r="B87" s="275" t="str">
        <f>'ม3-3 '!B5</f>
        <v>08247</v>
      </c>
      <c r="C87" s="282" t="str">
        <f>'ม3-3 '!D5</f>
        <v>เด็กชาย</v>
      </c>
      <c r="D87" s="356" t="str">
        <f>'ม3-3 '!E5</f>
        <v>ธนพล</v>
      </c>
      <c r="E87" s="357" t="str">
        <f>'ม3-3 '!F5</f>
        <v>กองดี</v>
      </c>
      <c r="F87" s="6"/>
      <c r="G87" s="29"/>
      <c r="H87" s="61"/>
      <c r="I87" s="933"/>
    </row>
    <row r="88" spans="1:9" ht="18" x14ac:dyDescent="0.3">
      <c r="A88" s="161">
        <v>4</v>
      </c>
      <c r="B88" s="275" t="str">
        <f>'ม3-3 '!B6</f>
        <v>08248</v>
      </c>
      <c r="C88" s="282" t="str">
        <f>'ม3-3 '!D6</f>
        <v>เด็กชาย</v>
      </c>
      <c r="D88" s="356" t="str">
        <f>'ม3-3 '!E6</f>
        <v>ธนวรรษ</v>
      </c>
      <c r="E88" s="357" t="str">
        <f>'ม3-3 '!F6</f>
        <v>ซั่วเซ่งอิ้ว</v>
      </c>
      <c r="F88" s="6"/>
      <c r="G88" s="29"/>
      <c r="H88" s="61"/>
      <c r="I88" s="919"/>
    </row>
    <row r="89" spans="1:9" ht="18" x14ac:dyDescent="0.3">
      <c r="A89" s="161">
        <v>5</v>
      </c>
      <c r="B89" s="275" t="str">
        <f>'ม3-3 '!B7</f>
        <v>08249</v>
      </c>
      <c r="C89" s="282" t="str">
        <f>'ม3-3 '!D7</f>
        <v>เด็กชาย</v>
      </c>
      <c r="D89" s="356" t="str">
        <f>'ม3-3 '!E7</f>
        <v>ธีรพงษ์</v>
      </c>
      <c r="E89" s="357" t="str">
        <f>'ม3-3 '!F7</f>
        <v>แสวงผล</v>
      </c>
      <c r="F89" s="6"/>
      <c r="G89" s="29"/>
      <c r="H89" s="61"/>
      <c r="I89" s="919"/>
    </row>
    <row r="90" spans="1:9" ht="18" x14ac:dyDescent="0.3">
      <c r="A90" s="161">
        <v>6</v>
      </c>
      <c r="B90" s="275" t="str">
        <f>'ม3-3 '!B8</f>
        <v>08250</v>
      </c>
      <c r="C90" s="282" t="str">
        <f>'ม3-3 '!D8</f>
        <v>เด็กชาย</v>
      </c>
      <c r="D90" s="356" t="str">
        <f>'ม3-3 '!E8</f>
        <v>ธีรศักดิ์</v>
      </c>
      <c r="E90" s="357" t="str">
        <f>'ม3-3 '!F8</f>
        <v>อยู่คง</v>
      </c>
      <c r="F90" s="6"/>
      <c r="G90" s="29"/>
      <c r="H90" s="61"/>
      <c r="I90" s="919"/>
    </row>
    <row r="91" spans="1:9" ht="18" x14ac:dyDescent="0.3">
      <c r="A91" s="161">
        <v>7</v>
      </c>
      <c r="B91" s="275" t="str">
        <f>'ม3-3 '!B9</f>
        <v>08251</v>
      </c>
      <c r="C91" s="282" t="str">
        <f>'ม3-3 '!D9</f>
        <v>เด็กชาย</v>
      </c>
      <c r="D91" s="356" t="str">
        <f>'ม3-3 '!E9</f>
        <v>นพกร</v>
      </c>
      <c r="E91" s="357" t="str">
        <f>'ม3-3 '!F9</f>
        <v>คลังนิมิตร</v>
      </c>
      <c r="F91" s="6"/>
      <c r="G91" s="29"/>
      <c r="H91" s="61"/>
      <c r="I91" s="919"/>
    </row>
    <row r="92" spans="1:9" ht="18" x14ac:dyDescent="0.3">
      <c r="A92" s="161">
        <v>8</v>
      </c>
      <c r="B92" s="275" t="str">
        <f>'ม3-3 '!B10</f>
        <v>08252</v>
      </c>
      <c r="C92" s="282" t="str">
        <f>'ม3-3 '!D10</f>
        <v>เด็กชาย</v>
      </c>
      <c r="D92" s="356" t="str">
        <f>'ม3-3 '!E10</f>
        <v>นรวิชญ์</v>
      </c>
      <c r="E92" s="357" t="str">
        <f>'ม3-3 '!F10</f>
        <v>คลี่เกษร</v>
      </c>
      <c r="F92" s="6"/>
      <c r="G92" s="29"/>
      <c r="H92" s="61"/>
      <c r="I92" s="919"/>
    </row>
    <row r="93" spans="1:9" ht="18" x14ac:dyDescent="0.3">
      <c r="A93" s="161">
        <v>9</v>
      </c>
      <c r="B93" s="275" t="str">
        <f>'ม3-3 '!B11</f>
        <v>08253</v>
      </c>
      <c r="C93" s="282" t="str">
        <f>'ม3-3 '!D11</f>
        <v>เด็กชาย</v>
      </c>
      <c r="D93" s="356" t="str">
        <f>'ม3-3 '!E11</f>
        <v>บุรฉัตร</v>
      </c>
      <c r="E93" s="357" t="str">
        <f>'ม3-3 '!F11</f>
        <v>พรมกำเหนิด</v>
      </c>
      <c r="F93" s="6"/>
      <c r="G93" s="29"/>
      <c r="H93" s="61"/>
      <c r="I93" s="919"/>
    </row>
    <row r="94" spans="1:9" ht="18" x14ac:dyDescent="0.3">
      <c r="A94" s="161">
        <v>10</v>
      </c>
      <c r="B94" s="275" t="str">
        <f>'ม3-3 '!B12</f>
        <v>08257</v>
      </c>
      <c r="C94" s="282" t="str">
        <f>'ม3-3 '!D12</f>
        <v>เด็กชาย</v>
      </c>
      <c r="D94" s="356" t="str">
        <f>'ม3-3 '!E12</f>
        <v>ศุภวุฒิ</v>
      </c>
      <c r="E94" s="357" t="str">
        <f>'ม3-3 '!F12</f>
        <v>อ่อนดี</v>
      </c>
      <c r="F94" s="6"/>
      <c r="G94" s="29"/>
      <c r="H94" s="61"/>
      <c r="I94" s="919"/>
    </row>
    <row r="95" spans="1:9" ht="18" x14ac:dyDescent="0.3">
      <c r="A95" s="161">
        <v>11</v>
      </c>
      <c r="B95" s="275" t="str">
        <f>'ม3-3 '!B13</f>
        <v>08258</v>
      </c>
      <c r="C95" s="282" t="str">
        <f>'ม3-3 '!D13</f>
        <v>เด็กชาย</v>
      </c>
      <c r="D95" s="356" t="str">
        <f>'ม3-3 '!E13</f>
        <v>อุดม</v>
      </c>
      <c r="E95" s="357" t="str">
        <f>'ม3-3 '!F13</f>
        <v>สายมายา</v>
      </c>
      <c r="F95" s="6"/>
      <c r="G95" s="29"/>
      <c r="H95" s="61"/>
      <c r="I95" s="919"/>
    </row>
    <row r="96" spans="1:9" ht="18" x14ac:dyDescent="0.3">
      <c r="A96" s="161">
        <v>12</v>
      </c>
      <c r="B96" s="275" t="str">
        <f>'ม3-3 '!B14</f>
        <v>08294</v>
      </c>
      <c r="C96" s="282" t="str">
        <f>'ม3-3 '!D14</f>
        <v>เด็กชาย</v>
      </c>
      <c r="D96" s="356" t="str">
        <f>'ม3-3 '!E14</f>
        <v>วิทวัส</v>
      </c>
      <c r="E96" s="357" t="str">
        <f>'ม3-3 '!F14</f>
        <v>หนูจุ้ย</v>
      </c>
      <c r="F96" s="6"/>
      <c r="G96" s="29"/>
      <c r="H96" s="61"/>
      <c r="I96" s="919"/>
    </row>
    <row r="97" spans="1:9" ht="18" x14ac:dyDescent="0.3">
      <c r="A97" s="161">
        <v>13</v>
      </c>
      <c r="B97" s="275" t="str">
        <f>'ม3-3 '!B15</f>
        <v>08298</v>
      </c>
      <c r="C97" s="282" t="str">
        <f>'ม3-3 '!D15</f>
        <v>เด็กชาย</v>
      </c>
      <c r="D97" s="356" t="str">
        <f>'ม3-3 '!E15</f>
        <v>กันต์กวี</v>
      </c>
      <c r="E97" s="357" t="str">
        <f>'ม3-3 '!F15</f>
        <v>คล่องใจชน</v>
      </c>
      <c r="F97" s="6"/>
      <c r="G97" s="29"/>
      <c r="H97" s="61"/>
      <c r="I97" s="919"/>
    </row>
    <row r="98" spans="1:9" ht="18" x14ac:dyDescent="0.3">
      <c r="A98" s="161">
        <v>14</v>
      </c>
      <c r="B98" s="275" t="str">
        <f>'ม3-3 '!B16</f>
        <v>08299</v>
      </c>
      <c r="C98" s="282" t="str">
        <f>'ม3-3 '!D16</f>
        <v>เด็กชาย</v>
      </c>
      <c r="D98" s="356" t="str">
        <f>'ม3-3 '!E16</f>
        <v>กฤตเมธ</v>
      </c>
      <c r="E98" s="357" t="str">
        <f>'ม3-3 '!F16</f>
        <v>พรหมศรี</v>
      </c>
      <c r="F98" s="6"/>
      <c r="G98" s="29"/>
      <c r="H98" s="61"/>
      <c r="I98" s="919"/>
    </row>
    <row r="99" spans="1:9" ht="18" x14ac:dyDescent="0.3">
      <c r="A99" s="161">
        <v>15</v>
      </c>
      <c r="B99" s="275" t="str">
        <f>'ม3-3 '!B17</f>
        <v>08259</v>
      </c>
      <c r="C99" s="282" t="str">
        <f>'ม3-3 '!D17</f>
        <v>เด็กหญิง</v>
      </c>
      <c r="D99" s="356" t="str">
        <f>'ม3-3 '!E17</f>
        <v>กานต์รวี</v>
      </c>
      <c r="E99" s="357" t="str">
        <f>'ม3-3 '!F17</f>
        <v>จรรภูยา</v>
      </c>
      <c r="F99" s="6"/>
      <c r="G99" s="29"/>
      <c r="H99" s="61"/>
      <c r="I99" s="919"/>
    </row>
    <row r="100" spans="1:9" ht="18" x14ac:dyDescent="0.3">
      <c r="A100" s="161">
        <v>16</v>
      </c>
      <c r="B100" s="275" t="str">
        <f>'ม3-3 '!B18</f>
        <v>08260</v>
      </c>
      <c r="C100" s="282" t="str">
        <f>'ม3-3 '!D18</f>
        <v>เด็กหญิง</v>
      </c>
      <c r="D100" s="356" t="str">
        <f>'ม3-3 '!E18</f>
        <v>จันจิรา</v>
      </c>
      <c r="E100" s="357" t="str">
        <f>'ม3-3 '!F18</f>
        <v>ชำนาญการ</v>
      </c>
      <c r="F100" s="6"/>
      <c r="G100" s="29"/>
      <c r="H100" s="61"/>
      <c r="I100" s="919"/>
    </row>
    <row r="101" spans="1:9" ht="18" x14ac:dyDescent="0.3">
      <c r="A101" s="161">
        <v>17</v>
      </c>
      <c r="B101" s="275" t="str">
        <f>'ม3-3 '!B19</f>
        <v>08261</v>
      </c>
      <c r="C101" s="282" t="str">
        <f>'ม3-3 '!D19</f>
        <v>เด็กหญิง</v>
      </c>
      <c r="D101" s="356" t="str">
        <f>'ม3-3 '!E19</f>
        <v>จิราพัชร</v>
      </c>
      <c r="E101" s="357" t="str">
        <f>'ม3-3 '!F19</f>
        <v>ศรีทับ</v>
      </c>
      <c r="F101" s="6"/>
      <c r="G101" s="29"/>
      <c r="H101" s="61"/>
      <c r="I101" s="919"/>
    </row>
    <row r="102" spans="1:9" ht="18" x14ac:dyDescent="0.3">
      <c r="A102" s="162">
        <v>18</v>
      </c>
      <c r="B102" s="275" t="str">
        <f>'ม3-3 '!B20</f>
        <v>08262</v>
      </c>
      <c r="C102" s="282" t="str">
        <f>'ม3-3 '!D20</f>
        <v>เด็กหญิง</v>
      </c>
      <c r="D102" s="356" t="str">
        <f>'ม3-3 '!E20</f>
        <v>โชติกานต์</v>
      </c>
      <c r="E102" s="357" t="str">
        <f>'ม3-3 '!F20</f>
        <v>จรศรชัย</v>
      </c>
      <c r="F102" s="6"/>
      <c r="G102" s="29"/>
      <c r="H102" s="61"/>
      <c r="I102" s="919"/>
    </row>
    <row r="103" spans="1:9" ht="18" x14ac:dyDescent="0.3">
      <c r="A103" s="161">
        <v>19</v>
      </c>
      <c r="B103" s="275" t="str">
        <f>'ม3-3 '!B21</f>
        <v>08263</v>
      </c>
      <c r="C103" s="282" t="str">
        <f>'ม3-3 '!D21</f>
        <v>เด็กหญิง</v>
      </c>
      <c r="D103" s="356" t="str">
        <f>'ม3-3 '!E21</f>
        <v>โชษิตา</v>
      </c>
      <c r="E103" s="357" t="str">
        <f>'ม3-3 '!F21</f>
        <v>ศรีสุวรรณ</v>
      </c>
      <c r="F103" s="6"/>
      <c r="G103" s="29"/>
      <c r="H103" s="61"/>
      <c r="I103" s="919"/>
    </row>
    <row r="104" spans="1:9" ht="18" x14ac:dyDescent="0.3">
      <c r="A104" s="161">
        <v>20</v>
      </c>
      <c r="B104" s="275" t="str">
        <f>'ม3-3 '!B22</f>
        <v>08264</v>
      </c>
      <c r="C104" s="282" t="str">
        <f>'ม3-3 '!D22</f>
        <v>เด็กหญิง</v>
      </c>
      <c r="D104" s="356" t="str">
        <f>'ม3-3 '!E22</f>
        <v>ณัฐธิดา</v>
      </c>
      <c r="E104" s="357" t="str">
        <f>'ม3-3 '!F22</f>
        <v>บุญสุวรรณ</v>
      </c>
      <c r="F104" s="6"/>
      <c r="G104" s="29"/>
      <c r="H104" s="61"/>
      <c r="I104" s="919"/>
    </row>
    <row r="105" spans="1:9" ht="18" x14ac:dyDescent="0.3">
      <c r="A105" s="161">
        <v>21</v>
      </c>
      <c r="B105" s="275" t="str">
        <f>'ม3-3 '!B23</f>
        <v>08266</v>
      </c>
      <c r="C105" s="282" t="str">
        <f>'ม3-3 '!D23</f>
        <v>เด็กหญิง</v>
      </c>
      <c r="D105" s="356" t="str">
        <f>'ม3-3 '!E23</f>
        <v>พลอยพรรณ</v>
      </c>
      <c r="E105" s="357" t="str">
        <f>'ม3-3 '!F23</f>
        <v>เพชรศรี</v>
      </c>
      <c r="F105" s="6"/>
      <c r="G105" s="29"/>
      <c r="H105" s="61"/>
      <c r="I105" s="919"/>
    </row>
    <row r="106" spans="1:9" ht="18" x14ac:dyDescent="0.3">
      <c r="A106" s="161">
        <v>22</v>
      </c>
      <c r="B106" s="275" t="str">
        <f>'ม3-3 '!B24</f>
        <v>08267</v>
      </c>
      <c r="C106" s="282" t="str">
        <f>'ม3-3 '!D24</f>
        <v>เด็กหญิง</v>
      </c>
      <c r="D106" s="356" t="str">
        <f>'ม3-3 '!E24</f>
        <v>สุชาดา</v>
      </c>
      <c r="E106" s="357" t="str">
        <f>'ม3-3 '!F24</f>
        <v>ภูมิไชยา</v>
      </c>
      <c r="F106" s="6"/>
      <c r="G106" s="29"/>
      <c r="H106" s="61"/>
      <c r="I106" s="919"/>
    </row>
    <row r="107" spans="1:9" ht="18" x14ac:dyDescent="0.3">
      <c r="A107" s="161">
        <v>23</v>
      </c>
      <c r="B107" s="275" t="str">
        <f>'ม3-3 '!B25</f>
        <v>08287</v>
      </c>
      <c r="C107" s="282" t="str">
        <f>'ม3-3 '!D25</f>
        <v>เด็กหญิง</v>
      </c>
      <c r="D107" s="356" t="str">
        <f>'ม3-3 '!E25</f>
        <v>อังคณา</v>
      </c>
      <c r="E107" s="357" t="str">
        <f>'ม3-3 '!F25</f>
        <v>จุลมั่ง</v>
      </c>
      <c r="F107" s="6"/>
      <c r="G107" s="29"/>
      <c r="H107" s="61"/>
      <c r="I107" s="919"/>
    </row>
    <row r="108" spans="1:9" ht="18" x14ac:dyDescent="0.3">
      <c r="A108" s="163">
        <v>24</v>
      </c>
      <c r="B108" s="275">
        <f>'ม3-3 '!B26</f>
        <v>0</v>
      </c>
      <c r="C108" s="282">
        <f>'ม3-3 '!D26</f>
        <v>0</v>
      </c>
      <c r="D108" s="356">
        <f>'ม3-3 '!E26</f>
        <v>0</v>
      </c>
      <c r="E108" s="357">
        <f>'ม3-3 '!F26</f>
        <v>0</v>
      </c>
      <c r="F108" s="101"/>
      <c r="G108" s="60"/>
      <c r="H108" s="157"/>
      <c r="I108" s="919"/>
    </row>
    <row r="109" spans="1:9" ht="18" x14ac:dyDescent="0.3">
      <c r="A109" s="161">
        <v>25</v>
      </c>
      <c r="B109" s="275">
        <f>'ม3-3 '!B27</f>
        <v>0</v>
      </c>
      <c r="C109" s="282">
        <f>'ม3-3 '!D27</f>
        <v>0</v>
      </c>
      <c r="D109" s="356">
        <f>'ม3-3 '!E27</f>
        <v>0</v>
      </c>
      <c r="E109" s="357">
        <f>'ม3-3 '!F27</f>
        <v>0</v>
      </c>
      <c r="F109" s="101"/>
      <c r="G109" s="60"/>
      <c r="H109" s="157"/>
      <c r="I109" s="919"/>
    </row>
    <row r="110" spans="1:9" ht="18" x14ac:dyDescent="0.3">
      <c r="A110" s="161">
        <v>26</v>
      </c>
      <c r="B110" s="275">
        <f>'ม3-3 '!B28</f>
        <v>0</v>
      </c>
      <c r="C110" s="282">
        <f>'ม3-3 '!D28</f>
        <v>0</v>
      </c>
      <c r="D110" s="356">
        <f>'ม3-3 '!E28</f>
        <v>0</v>
      </c>
      <c r="E110" s="357">
        <f>'ม3-3 '!F28</f>
        <v>0</v>
      </c>
      <c r="F110" s="101"/>
      <c r="G110" s="60"/>
      <c r="H110" s="157"/>
      <c r="I110" s="919"/>
    </row>
    <row r="111" spans="1:9" ht="18" x14ac:dyDescent="0.3">
      <c r="A111" s="693">
        <v>27</v>
      </c>
      <c r="B111" s="679">
        <f>'ม3-3 '!B29</f>
        <v>0</v>
      </c>
      <c r="C111" s="708">
        <f>'ม3-3 '!D29</f>
        <v>0</v>
      </c>
      <c r="D111" s="699">
        <f>'ม3-3 '!E29</f>
        <v>0</v>
      </c>
      <c r="E111" s="700">
        <f>'ม3-3 '!F29</f>
        <v>0</v>
      </c>
      <c r="F111" s="101"/>
      <c r="G111" s="60"/>
      <c r="H111" s="157"/>
      <c r="I111" s="919"/>
    </row>
    <row r="112" spans="1:9" ht="18" x14ac:dyDescent="0.3">
      <c r="A112" s="678">
        <v>28</v>
      </c>
      <c r="B112" s="704">
        <f>'ม3-3 '!B30</f>
        <v>0</v>
      </c>
      <c r="C112" s="705">
        <f>'ม3-3 '!D30</f>
        <v>0</v>
      </c>
      <c r="D112" s="702">
        <f>'ม3-3 '!E30</f>
        <v>0</v>
      </c>
      <c r="E112" s="703">
        <f>'ม3-3 '!F30</f>
        <v>0</v>
      </c>
      <c r="F112" s="101"/>
      <c r="G112" s="60"/>
      <c r="H112" s="157"/>
      <c r="I112" s="919"/>
    </row>
    <row r="113" spans="1:9" ht="18" x14ac:dyDescent="0.3">
      <c r="A113" s="161"/>
      <c r="B113" s="258"/>
      <c r="C113" s="169"/>
      <c r="D113" s="79"/>
      <c r="E113" s="713"/>
      <c r="F113" s="101"/>
      <c r="G113" s="60"/>
      <c r="H113" s="157"/>
      <c r="I113" s="919"/>
    </row>
    <row r="114" spans="1:9" ht="18" x14ac:dyDescent="0.3">
      <c r="A114" s="267"/>
      <c r="B114" s="258"/>
      <c r="C114" s="169"/>
      <c r="D114" s="79"/>
      <c r="E114" s="713"/>
      <c r="F114" s="101"/>
      <c r="G114" s="60"/>
      <c r="H114" s="157"/>
      <c r="I114" s="919"/>
    </row>
    <row r="115" spans="1:9" ht="18" x14ac:dyDescent="0.3">
      <c r="A115" s="235"/>
      <c r="B115" s="273"/>
      <c r="C115" s="285"/>
      <c r="D115" s="277"/>
      <c r="E115" s="278"/>
      <c r="F115" s="259"/>
      <c r="G115" s="264"/>
      <c r="H115" s="226"/>
      <c r="I115" s="918"/>
    </row>
  </sheetData>
  <mergeCells count="3">
    <mergeCell ref="A1:H1"/>
    <mergeCell ref="A42:I42"/>
    <mergeCell ref="A83:I8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82"/>
  <sheetViews>
    <sheetView view="pageLayout" zoomScaleNormal="80" workbookViewId="0">
      <selection activeCell="C45" sqref="C45:C82"/>
    </sheetView>
  </sheetViews>
  <sheetFormatPr defaultRowHeight="13.2" x14ac:dyDescent="0.25"/>
  <cols>
    <col min="1" max="1" width="5.5546875" customWidth="1"/>
    <col min="2" max="2" width="8" customWidth="1"/>
    <col min="4" max="4" width="11.6640625" customWidth="1"/>
    <col min="5" max="5" width="9.88671875" customWidth="1"/>
    <col min="6" max="6" width="12" customWidth="1"/>
    <col min="7" max="7" width="10.6640625" customWidth="1"/>
    <col min="8" max="8" width="12.109375" customWidth="1"/>
  </cols>
  <sheetData>
    <row r="1" spans="1:9" ht="21" x14ac:dyDescent="0.25">
      <c r="A1" s="1188" t="s">
        <v>1542</v>
      </c>
      <c r="B1" s="1188"/>
      <c r="C1" s="1188"/>
      <c r="D1" s="1188"/>
      <c r="E1" s="1188"/>
      <c r="F1" s="1188"/>
      <c r="G1" s="1188"/>
      <c r="H1" s="1188"/>
      <c r="I1" s="1188"/>
    </row>
    <row r="2" spans="1:9" ht="49.2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  <c r="I2" s="920" t="s">
        <v>1792</v>
      </c>
    </row>
    <row r="3" spans="1:9" ht="16.5" customHeight="1" x14ac:dyDescent="0.3">
      <c r="A3" s="727">
        <v>1</v>
      </c>
      <c r="B3" s="375">
        <f>'ม5-1'!B3</f>
        <v>7977</v>
      </c>
      <c r="C3" s="737" t="str">
        <f>'ม5-1'!D3</f>
        <v>นาย</v>
      </c>
      <c r="D3" s="738" t="str">
        <f>'ม5-1'!E3</f>
        <v>นพรุจ</v>
      </c>
      <c r="E3" s="739" t="str">
        <f>'ม5-1'!F3</f>
        <v>ไตรสินธ์</v>
      </c>
      <c r="F3" s="4"/>
      <c r="G3" s="26"/>
      <c r="H3" s="26"/>
      <c r="I3" s="919"/>
    </row>
    <row r="4" spans="1:9" ht="16.5" customHeight="1" x14ac:dyDescent="0.3">
      <c r="A4" s="269">
        <v>2</v>
      </c>
      <c r="B4" s="376">
        <f>'ม5-1'!B4</f>
        <v>7978</v>
      </c>
      <c r="C4" s="740" t="str">
        <f>'ม5-1'!D4</f>
        <v>นาย</v>
      </c>
      <c r="D4" s="741" t="str">
        <f>'ม5-1'!E4</f>
        <v>นิธิวัฒน์</v>
      </c>
      <c r="E4" s="742" t="str">
        <f>'ม5-1'!F4</f>
        <v>ดิษฐสระ</v>
      </c>
      <c r="F4" s="69"/>
      <c r="G4" s="29"/>
      <c r="H4" s="61"/>
      <c r="I4" s="933"/>
    </row>
    <row r="5" spans="1:9" ht="16.5" customHeight="1" x14ac:dyDescent="0.3">
      <c r="A5" s="269">
        <v>3</v>
      </c>
      <c r="B5" s="376">
        <f>'ม5-1'!B5</f>
        <v>7979</v>
      </c>
      <c r="C5" s="740" t="str">
        <f>'ม5-1'!D5</f>
        <v>นาย</v>
      </c>
      <c r="D5" s="741" t="str">
        <f>'ม5-1'!E5</f>
        <v>ปิยะศักดิ์</v>
      </c>
      <c r="E5" s="742" t="str">
        <f>'ม5-1'!F5</f>
        <v>ทองมาก</v>
      </c>
      <c r="F5" s="69"/>
      <c r="G5" s="29"/>
      <c r="H5" s="61"/>
      <c r="I5" s="933"/>
    </row>
    <row r="6" spans="1:9" ht="16.5" customHeight="1" x14ac:dyDescent="0.3">
      <c r="A6" s="269">
        <v>4</v>
      </c>
      <c r="B6" s="376">
        <f>'ม5-1'!B6</f>
        <v>7980</v>
      </c>
      <c r="C6" s="740" t="str">
        <f>'ม5-1'!D6</f>
        <v>นาย</v>
      </c>
      <c r="D6" s="741" t="str">
        <f>'ม5-1'!E6</f>
        <v>พัทธนันท์</v>
      </c>
      <c r="E6" s="742" t="str">
        <f>'ม5-1'!F6</f>
        <v>เพชรเวช</v>
      </c>
      <c r="F6" s="69"/>
      <c r="G6" s="29"/>
      <c r="H6" s="61"/>
      <c r="I6" s="919"/>
    </row>
    <row r="7" spans="1:9" ht="16.5" customHeight="1" x14ac:dyDescent="0.3">
      <c r="A7" s="269">
        <v>5</v>
      </c>
      <c r="B7" s="376">
        <f>'ม5-1'!B7</f>
        <v>7982</v>
      </c>
      <c r="C7" s="740" t="str">
        <f>'ม5-1'!D7</f>
        <v>นาย</v>
      </c>
      <c r="D7" s="741" t="str">
        <f>'ม5-1'!E7</f>
        <v>สิรวิชญ์</v>
      </c>
      <c r="E7" s="742" t="str">
        <f>'ม5-1'!F7</f>
        <v>ศรีสุวรรณ์</v>
      </c>
      <c r="F7" s="69"/>
      <c r="G7" s="29"/>
      <c r="H7" s="61"/>
      <c r="I7" s="933"/>
    </row>
    <row r="8" spans="1:9" ht="16.5" customHeight="1" x14ac:dyDescent="0.3">
      <c r="A8" s="269">
        <v>6</v>
      </c>
      <c r="B8" s="376">
        <f>'ม5-1'!B8</f>
        <v>8014</v>
      </c>
      <c r="C8" s="740" t="str">
        <f>'ม5-1'!D8</f>
        <v>นาย</v>
      </c>
      <c r="D8" s="741" t="str">
        <f>'ม5-1'!E8</f>
        <v>วรากร</v>
      </c>
      <c r="E8" s="742" t="str">
        <f>'ม5-1'!F8</f>
        <v>ทองภูเบศร์</v>
      </c>
      <c r="F8" s="69"/>
      <c r="G8" s="29"/>
      <c r="H8" s="61"/>
      <c r="I8" s="933"/>
    </row>
    <row r="9" spans="1:9" ht="16.5" customHeight="1" x14ac:dyDescent="0.3">
      <c r="A9" s="269">
        <v>7</v>
      </c>
      <c r="B9" s="376">
        <f>'ม5-1'!B9</f>
        <v>8036</v>
      </c>
      <c r="C9" s="740" t="str">
        <f>'ม5-1'!D9</f>
        <v>นาย</v>
      </c>
      <c r="D9" s="741" t="str">
        <f>'ม5-1'!E9</f>
        <v>ยสินทร</v>
      </c>
      <c r="E9" s="742" t="str">
        <f>'ม5-1'!F9</f>
        <v>หนูจุ้ย</v>
      </c>
      <c r="F9" s="69"/>
      <c r="G9" s="29"/>
      <c r="H9" s="61"/>
      <c r="I9" s="919"/>
    </row>
    <row r="10" spans="1:9" ht="16.5" customHeight="1" x14ac:dyDescent="0.3">
      <c r="A10" s="269">
        <v>8</v>
      </c>
      <c r="B10" s="376">
        <f>'ม5-1'!B10</f>
        <v>8037</v>
      </c>
      <c r="C10" s="740" t="str">
        <f>'ม5-1'!D10</f>
        <v>นาย</v>
      </c>
      <c r="D10" s="741" t="str">
        <f>'ม5-1'!E10</f>
        <v>รุ่งอรุณ</v>
      </c>
      <c r="E10" s="742" t="str">
        <f>'ม5-1'!F10</f>
        <v>จุลคล้ำ</v>
      </c>
      <c r="F10" s="69"/>
      <c r="G10" s="29"/>
      <c r="H10" s="61"/>
      <c r="I10" s="933"/>
    </row>
    <row r="11" spans="1:9" ht="16.5" customHeight="1" x14ac:dyDescent="0.3">
      <c r="A11" s="269">
        <v>9</v>
      </c>
      <c r="B11" s="376">
        <f>'ม5-1'!B11</f>
        <v>8091</v>
      </c>
      <c r="C11" s="740" t="str">
        <f>'ม5-1'!D11</f>
        <v>นาย</v>
      </c>
      <c r="D11" s="741" t="str">
        <f>'ม5-1'!E11</f>
        <v>นลธวัช</v>
      </c>
      <c r="E11" s="742" t="str">
        <f>'ม5-1'!F11</f>
        <v>แสนแก้ว</v>
      </c>
      <c r="F11" s="69"/>
      <c r="G11" s="29"/>
      <c r="H11" s="61"/>
      <c r="I11" s="933"/>
    </row>
    <row r="12" spans="1:9" ht="16.5" customHeight="1" x14ac:dyDescent="0.3">
      <c r="A12" s="269">
        <v>10</v>
      </c>
      <c r="B12" s="376">
        <f>'ม5-1'!B12</f>
        <v>8354</v>
      </c>
      <c r="C12" s="740" t="str">
        <f>'ม5-1'!D12</f>
        <v>นาย</v>
      </c>
      <c r="D12" s="741" t="str">
        <f>'ม5-1'!E12</f>
        <v>ภาพตะวัน</v>
      </c>
      <c r="E12" s="742" t="str">
        <f>'ม5-1'!F12</f>
        <v>สายแก้ว</v>
      </c>
      <c r="F12" s="69"/>
      <c r="G12" s="29"/>
      <c r="H12" s="61"/>
      <c r="I12" s="919"/>
    </row>
    <row r="13" spans="1:9" ht="16.5" customHeight="1" x14ac:dyDescent="0.3">
      <c r="A13" s="269">
        <v>11</v>
      </c>
      <c r="B13" s="376">
        <f>'ม5-1'!B13</f>
        <v>8382</v>
      </c>
      <c r="C13" s="740" t="str">
        <f>'ม5-1'!D13</f>
        <v>นาย</v>
      </c>
      <c r="D13" s="741" t="str">
        <f>'ม5-1'!E13</f>
        <v>ภูสิทธิ์</v>
      </c>
      <c r="E13" s="742" t="str">
        <f>'ม5-1'!F13</f>
        <v>มากวันดี</v>
      </c>
      <c r="F13" s="69"/>
      <c r="G13" s="29"/>
      <c r="H13" s="61"/>
      <c r="I13" s="933"/>
    </row>
    <row r="14" spans="1:9" ht="16.5" customHeight="1" x14ac:dyDescent="0.3">
      <c r="A14" s="269">
        <v>12</v>
      </c>
      <c r="B14" s="376">
        <f>'ม5-1'!B14</f>
        <v>7984</v>
      </c>
      <c r="C14" s="740" t="str">
        <f>'ม5-1'!D14</f>
        <v>นางสาว</v>
      </c>
      <c r="D14" s="741" t="str">
        <f>'ม5-1'!E14</f>
        <v>ฉัตรชฎาภรณ์</v>
      </c>
      <c r="E14" s="742" t="str">
        <f>'ม5-1'!F14</f>
        <v>เกษร</v>
      </c>
      <c r="F14" s="69"/>
      <c r="G14" s="29"/>
      <c r="H14" s="61"/>
      <c r="I14" s="933"/>
    </row>
    <row r="15" spans="1:9" ht="16.5" customHeight="1" x14ac:dyDescent="0.3">
      <c r="A15" s="269">
        <v>13</v>
      </c>
      <c r="B15" s="376">
        <f>'ม5-1'!B15</f>
        <v>7985</v>
      </c>
      <c r="C15" s="740" t="str">
        <f>'ม5-1'!D15</f>
        <v>นางสาว</v>
      </c>
      <c r="D15" s="741" t="str">
        <f>'ม5-1'!E15</f>
        <v>ญาณิศา</v>
      </c>
      <c r="E15" s="742" t="str">
        <f>'ม5-1'!F15</f>
        <v>ศรีช่วย</v>
      </c>
      <c r="F15" s="69"/>
      <c r="G15" s="29"/>
      <c r="H15" s="61"/>
      <c r="I15" s="919"/>
    </row>
    <row r="16" spans="1:9" ht="16.5" customHeight="1" x14ac:dyDescent="0.3">
      <c r="A16" s="269">
        <v>14</v>
      </c>
      <c r="B16" s="376">
        <f>'ม5-1'!B16</f>
        <v>7986</v>
      </c>
      <c r="C16" s="740" t="str">
        <f>'ม5-1'!D16</f>
        <v>นางสาว</v>
      </c>
      <c r="D16" s="741" t="str">
        <f>'ม5-1'!E16</f>
        <v>ดาวประสุข</v>
      </c>
      <c r="E16" s="742" t="str">
        <f>'ม5-1'!F16</f>
        <v>หงษ์สา</v>
      </c>
      <c r="F16" s="69"/>
      <c r="G16" s="29"/>
      <c r="H16" s="61"/>
      <c r="I16" s="933"/>
    </row>
    <row r="17" spans="1:9" ht="16.5" customHeight="1" x14ac:dyDescent="0.3">
      <c r="A17" s="269">
        <v>15</v>
      </c>
      <c r="B17" s="376">
        <f>'ม5-1'!B17</f>
        <v>7988</v>
      </c>
      <c r="C17" s="740" t="str">
        <f>'ม5-1'!D17</f>
        <v>นางสาว</v>
      </c>
      <c r="D17" s="741" t="str">
        <f>'ม5-1'!E17</f>
        <v>นริศรา</v>
      </c>
      <c r="E17" s="742" t="str">
        <f>'ม5-1'!F17</f>
        <v>จีนบันทึก</v>
      </c>
      <c r="F17" s="69"/>
      <c r="G17" s="29"/>
      <c r="H17" s="61"/>
      <c r="I17" s="933"/>
    </row>
    <row r="18" spans="1:9" ht="16.5" customHeight="1" x14ac:dyDescent="0.3">
      <c r="A18" s="269">
        <v>16</v>
      </c>
      <c r="B18" s="376">
        <f>'ม5-1'!B18</f>
        <v>7989</v>
      </c>
      <c r="C18" s="740" t="str">
        <f>'ม5-1'!D18</f>
        <v>นางสาว</v>
      </c>
      <c r="D18" s="741" t="str">
        <f>'ม5-1'!E18</f>
        <v>นันทกร</v>
      </c>
      <c r="E18" s="742" t="str">
        <f>'ม5-1'!F18</f>
        <v>ประชุมสงค์</v>
      </c>
      <c r="F18" s="69"/>
      <c r="G18" s="29"/>
      <c r="H18" s="61"/>
      <c r="I18" s="919"/>
    </row>
    <row r="19" spans="1:9" ht="16.5" customHeight="1" x14ac:dyDescent="0.3">
      <c r="A19" s="269">
        <v>17</v>
      </c>
      <c r="B19" s="376">
        <f>'ม5-1'!B19</f>
        <v>7991</v>
      </c>
      <c r="C19" s="740" t="str">
        <f>'ม5-1'!D19</f>
        <v>นางสาว</v>
      </c>
      <c r="D19" s="741" t="str">
        <f>'ม5-1'!E19</f>
        <v>พัชรี</v>
      </c>
      <c r="E19" s="742" t="str">
        <f>'ม5-1'!F19</f>
        <v>หญีตคง</v>
      </c>
      <c r="F19" s="69"/>
      <c r="G19" s="29"/>
      <c r="H19" s="61"/>
      <c r="I19" s="933"/>
    </row>
    <row r="20" spans="1:9" ht="16.5" customHeight="1" x14ac:dyDescent="0.3">
      <c r="A20" s="269">
        <v>18</v>
      </c>
      <c r="B20" s="376">
        <f>'ม5-1'!B20</f>
        <v>7996</v>
      </c>
      <c r="C20" s="740" t="str">
        <f>'ม5-1'!D20</f>
        <v>นางสาว</v>
      </c>
      <c r="D20" s="741" t="str">
        <f>'ม5-1'!E20</f>
        <v>คิรภัสสร</v>
      </c>
      <c r="E20" s="742" t="str">
        <f>'ม5-1'!F20</f>
        <v>หีตชะนา</v>
      </c>
      <c r="F20" s="69"/>
      <c r="G20" s="29"/>
      <c r="H20" s="61"/>
      <c r="I20" s="933"/>
    </row>
    <row r="21" spans="1:9" ht="16.5" customHeight="1" x14ac:dyDescent="0.3">
      <c r="A21" s="269">
        <v>19</v>
      </c>
      <c r="B21" s="376">
        <f>'ม5-1'!B21</f>
        <v>8000</v>
      </c>
      <c r="C21" s="740" t="str">
        <f>'ม5-1'!D21</f>
        <v>นางสาว</v>
      </c>
      <c r="D21" s="741" t="str">
        <f>'ม5-1'!E21</f>
        <v>อมรรัตน์</v>
      </c>
      <c r="E21" s="742" t="str">
        <f>'ม5-1'!F21</f>
        <v>แก้วนอก</v>
      </c>
      <c r="F21" s="69"/>
      <c r="G21" s="29"/>
      <c r="H21" s="61"/>
      <c r="I21" s="919"/>
    </row>
    <row r="22" spans="1:9" ht="16.5" customHeight="1" x14ac:dyDescent="0.3">
      <c r="A22" s="269">
        <v>20</v>
      </c>
      <c r="B22" s="376">
        <f>'ม5-1'!B22</f>
        <v>8001</v>
      </c>
      <c r="C22" s="740" t="str">
        <f>'ม5-1'!D22</f>
        <v>นางสาว</v>
      </c>
      <c r="D22" s="741" t="str">
        <f>'ม5-1'!E22</f>
        <v>อรอุมา</v>
      </c>
      <c r="E22" s="742" t="str">
        <f>'ม5-1'!F22</f>
        <v>เศษสิน</v>
      </c>
      <c r="F22" s="69"/>
      <c r="G22" s="29"/>
      <c r="H22" s="61"/>
      <c r="I22" s="933"/>
    </row>
    <row r="23" spans="1:9" ht="16.5" customHeight="1" x14ac:dyDescent="0.3">
      <c r="A23" s="269">
        <v>21</v>
      </c>
      <c r="B23" s="376">
        <f>'ม5-1'!B23</f>
        <v>8022</v>
      </c>
      <c r="C23" s="740" t="str">
        <f>'ม5-1'!D23</f>
        <v>นางสาว</v>
      </c>
      <c r="D23" s="741" t="str">
        <f>'ม5-1'!E23</f>
        <v>ภัทรวดี</v>
      </c>
      <c r="E23" s="742" t="str">
        <f>'ม5-1'!F23</f>
        <v>พิทักษ์สุข</v>
      </c>
      <c r="F23" s="69"/>
      <c r="G23" s="29"/>
      <c r="H23" s="61"/>
      <c r="I23" s="933"/>
    </row>
    <row r="24" spans="1:9" ht="16.5" customHeight="1" x14ac:dyDescent="0.3">
      <c r="A24" s="269">
        <v>22</v>
      </c>
      <c r="B24" s="376">
        <f>'ม5-1'!B24</f>
        <v>8026</v>
      </c>
      <c r="C24" s="740" t="str">
        <f>'ม5-1'!D24</f>
        <v>นางสาว</v>
      </c>
      <c r="D24" s="741" t="str">
        <f>'ม5-1'!E24</f>
        <v>สุชาวดี</v>
      </c>
      <c r="E24" s="742" t="str">
        <f>'ม5-1'!F24</f>
        <v>พงษ์จีนนา</v>
      </c>
      <c r="F24" s="17"/>
      <c r="G24" s="60"/>
      <c r="H24" s="157"/>
      <c r="I24" s="919"/>
    </row>
    <row r="25" spans="1:9" ht="16.5" customHeight="1" x14ac:dyDescent="0.3">
      <c r="A25" s="269">
        <v>23</v>
      </c>
      <c r="B25" s="376">
        <f>'ม5-1'!B25</f>
        <v>8029</v>
      </c>
      <c r="C25" s="740" t="str">
        <f>'ม5-1'!D25</f>
        <v>นางสาว</v>
      </c>
      <c r="D25" s="741" t="str">
        <f>'ม5-1'!E25</f>
        <v>ไอลดา</v>
      </c>
      <c r="E25" s="742" t="str">
        <f>'ม5-1'!F25</f>
        <v>เอี้ยงมี</v>
      </c>
      <c r="F25" s="17"/>
      <c r="G25" s="60"/>
      <c r="H25" s="157"/>
      <c r="I25" s="933"/>
    </row>
    <row r="26" spans="1:9" ht="16.5" customHeight="1" x14ac:dyDescent="0.3">
      <c r="A26" s="269">
        <v>24</v>
      </c>
      <c r="B26" s="376">
        <f>'ม5-1'!B26</f>
        <v>8030</v>
      </c>
      <c r="C26" s="740" t="str">
        <f>'ม5-1'!D26</f>
        <v>นางสาว</v>
      </c>
      <c r="D26" s="741" t="str">
        <f>'ม5-1'!E26</f>
        <v>ไอลดา</v>
      </c>
      <c r="E26" s="742" t="str">
        <f>'ม5-1'!F26</f>
        <v>สุขขัง</v>
      </c>
      <c r="F26" s="17"/>
      <c r="G26" s="60"/>
      <c r="H26" s="157"/>
      <c r="I26" s="933"/>
    </row>
    <row r="27" spans="1:9" ht="16.5" customHeight="1" x14ac:dyDescent="0.3">
      <c r="A27" s="269">
        <v>25</v>
      </c>
      <c r="B27" s="376">
        <f>'ม5-1'!B27</f>
        <v>8044</v>
      </c>
      <c r="C27" s="740" t="str">
        <f>'ม5-1'!D27</f>
        <v>นางสาว</v>
      </c>
      <c r="D27" s="741" t="str">
        <f>'ม5-1'!E27</f>
        <v>จุฑาทิพย์</v>
      </c>
      <c r="E27" s="742" t="str">
        <f>'ม5-1'!F27</f>
        <v>พรมเสนา</v>
      </c>
      <c r="F27" s="17"/>
      <c r="G27" s="60"/>
      <c r="H27" s="157"/>
      <c r="I27" s="919"/>
    </row>
    <row r="28" spans="1:9" ht="16.5" customHeight="1" x14ac:dyDescent="0.3">
      <c r="A28" s="269">
        <v>26</v>
      </c>
      <c r="B28" s="376">
        <f>'ม5-1'!B28</f>
        <v>8051</v>
      </c>
      <c r="C28" s="740" t="str">
        <f>'ม5-1'!D28</f>
        <v>นางสาว</v>
      </c>
      <c r="D28" s="741" t="str">
        <f>'ม5-1'!E28</f>
        <v>รมิตา</v>
      </c>
      <c r="E28" s="742" t="str">
        <f>'ม5-1'!F28</f>
        <v>ขาวสี</v>
      </c>
      <c r="F28" s="17"/>
      <c r="G28" s="60"/>
      <c r="H28" s="157"/>
      <c r="I28" s="933"/>
    </row>
    <row r="29" spans="1:9" ht="16.5" customHeight="1" x14ac:dyDescent="0.3">
      <c r="A29" s="269">
        <v>27</v>
      </c>
      <c r="B29" s="376">
        <f>'ม5-1'!B29</f>
        <v>8055</v>
      </c>
      <c r="C29" s="740" t="str">
        <f>'ม5-1'!D29</f>
        <v>นางสาว</v>
      </c>
      <c r="D29" s="741" t="str">
        <f>'ม5-1'!E29</f>
        <v>สรัญดารัตน์</v>
      </c>
      <c r="E29" s="742" t="str">
        <f>'ม5-1'!F29</f>
        <v>เจียมประยูร</v>
      </c>
      <c r="F29" s="17"/>
      <c r="G29" s="60"/>
      <c r="H29" s="157"/>
      <c r="I29" s="933"/>
    </row>
    <row r="30" spans="1:9" ht="16.5" customHeight="1" x14ac:dyDescent="0.3">
      <c r="A30" s="269">
        <v>28</v>
      </c>
      <c r="B30" s="376">
        <f>'ม5-1'!B30</f>
        <v>8291</v>
      </c>
      <c r="C30" s="740" t="str">
        <f>'ม5-1'!D30</f>
        <v>นางสาว</v>
      </c>
      <c r="D30" s="741" t="str">
        <f>'ม5-1'!E30</f>
        <v>พุธิตา</v>
      </c>
      <c r="E30" s="742" t="str">
        <f>'ม5-1'!F30</f>
        <v>ดีทวี</v>
      </c>
      <c r="F30" s="17"/>
      <c r="G30" s="60"/>
      <c r="H30" s="157"/>
      <c r="I30" s="919"/>
    </row>
    <row r="31" spans="1:9" ht="16.5" customHeight="1" x14ac:dyDescent="0.3">
      <c r="A31" s="269">
        <v>29</v>
      </c>
      <c r="B31" s="376">
        <f>'ม5-1'!B31</f>
        <v>8316</v>
      </c>
      <c r="C31" s="740" t="str">
        <f>'ม5-1'!D31</f>
        <v>นางสาว</v>
      </c>
      <c r="D31" s="741" t="str">
        <f>'ม5-1'!E31</f>
        <v>วรัญญา</v>
      </c>
      <c r="E31" s="742" t="str">
        <f>'ม5-1'!F31</f>
        <v>บุญประเสริฐ</v>
      </c>
      <c r="F31" s="17"/>
      <c r="G31" s="60"/>
      <c r="H31" s="157"/>
      <c r="I31" s="933"/>
    </row>
    <row r="32" spans="1:9" ht="16.5" customHeight="1" x14ac:dyDescent="0.3">
      <c r="A32" s="269">
        <v>30</v>
      </c>
      <c r="B32" s="376">
        <f>'ม5-1'!B32</f>
        <v>8322</v>
      </c>
      <c r="C32" s="740" t="str">
        <f>'ม5-1'!D32</f>
        <v>นางสาว</v>
      </c>
      <c r="D32" s="741" t="str">
        <f>'ม5-1'!E32</f>
        <v>ชุติกาญจน์</v>
      </c>
      <c r="E32" s="742" t="str">
        <f>'ม5-1'!F32</f>
        <v>จันทร์วิเชียร</v>
      </c>
      <c r="F32" s="17"/>
      <c r="G32" s="60"/>
      <c r="H32" s="157"/>
      <c r="I32" s="933"/>
    </row>
    <row r="33" spans="1:9" ht="16.5" customHeight="1" x14ac:dyDescent="0.3">
      <c r="A33" s="269">
        <v>31</v>
      </c>
      <c r="B33" s="376">
        <f>'ม5-1'!B33</f>
        <v>8342</v>
      </c>
      <c r="C33" s="740" t="str">
        <f>'ม5-1'!D33</f>
        <v>นางสาว</v>
      </c>
      <c r="D33" s="741" t="str">
        <f>'ม5-1'!E33</f>
        <v>ปวันรัตน์</v>
      </c>
      <c r="E33" s="742" t="str">
        <f>'ม5-1'!F33</f>
        <v>ชุ่มชื่น</v>
      </c>
      <c r="F33" s="17"/>
      <c r="G33" s="60"/>
      <c r="H33" s="157"/>
      <c r="I33" s="919"/>
    </row>
    <row r="34" spans="1:9" ht="16.5" customHeight="1" x14ac:dyDescent="0.3">
      <c r="A34" s="269">
        <v>32</v>
      </c>
      <c r="B34" s="376">
        <f>'ม5-1'!B34</f>
        <v>8398</v>
      </c>
      <c r="C34" s="740" t="str">
        <f>'ม5-1'!D34</f>
        <v>นางสาว</v>
      </c>
      <c r="D34" s="741" t="str">
        <f>'ม5-1'!E34</f>
        <v>กิ่งปริชาติ</v>
      </c>
      <c r="E34" s="742" t="str">
        <f>'ม5-1'!F34</f>
        <v>รอดแก้ว</v>
      </c>
      <c r="F34" s="17"/>
      <c r="G34" s="60"/>
      <c r="H34" s="157"/>
      <c r="I34" s="933"/>
    </row>
    <row r="35" spans="1:9" ht="16.5" customHeight="1" x14ac:dyDescent="0.3">
      <c r="A35" s="269">
        <v>33</v>
      </c>
      <c r="B35" s="376">
        <f>'ม5-1'!B35</f>
        <v>8533</v>
      </c>
      <c r="C35" s="740" t="str">
        <f>'ม5-1'!D35</f>
        <v>นางสาว</v>
      </c>
      <c r="D35" s="741" t="str">
        <f>'ม5-1'!E35</f>
        <v>ชลธิชา</v>
      </c>
      <c r="E35" s="742" t="str">
        <f>'ม5-1'!F35</f>
        <v>ประเสริฐกุล</v>
      </c>
      <c r="F35" s="17"/>
      <c r="G35" s="60"/>
      <c r="H35" s="157"/>
      <c r="I35" s="933"/>
    </row>
    <row r="36" spans="1:9" ht="16.5" customHeight="1" x14ac:dyDescent="0.3">
      <c r="A36" s="269">
        <v>34</v>
      </c>
      <c r="B36" s="376">
        <f>'ม5-1'!B36</f>
        <v>0</v>
      </c>
      <c r="C36" s="740">
        <f>'ม5-1'!D36</f>
        <v>0</v>
      </c>
      <c r="D36" s="741">
        <f>'ม5-1'!E36</f>
        <v>0</v>
      </c>
      <c r="E36" s="742">
        <f>'ม5-1'!F36</f>
        <v>0</v>
      </c>
      <c r="F36" s="17"/>
      <c r="G36" s="60"/>
      <c r="H36" s="157"/>
      <c r="I36" s="919"/>
    </row>
    <row r="37" spans="1:9" ht="16.5" customHeight="1" x14ac:dyDescent="0.3">
      <c r="A37" s="784">
        <v>35</v>
      </c>
      <c r="B37" s="940">
        <f>'ม5-1'!B37</f>
        <v>0</v>
      </c>
      <c r="C37" s="999">
        <f>'ม5-1'!D37</f>
        <v>0</v>
      </c>
      <c r="D37" s="941">
        <f>'ม5-1'!E37</f>
        <v>0</v>
      </c>
      <c r="E37" s="942">
        <f>'ม5-1'!F37</f>
        <v>0</v>
      </c>
      <c r="F37" s="476"/>
      <c r="G37" s="352"/>
      <c r="H37" s="353"/>
      <c r="I37" s="918"/>
    </row>
    <row r="38" spans="1:9" ht="16.5" customHeight="1" x14ac:dyDescent="0.25"/>
    <row r="39" spans="1:9" ht="16.5" customHeight="1" x14ac:dyDescent="0.25"/>
    <row r="40" spans="1:9" ht="16.5" customHeight="1" x14ac:dyDescent="0.25"/>
    <row r="41" spans="1:9" ht="16.5" customHeight="1" x14ac:dyDescent="0.25"/>
    <row r="42" spans="1:9" ht="16.5" customHeight="1" x14ac:dyDescent="0.25"/>
    <row r="43" spans="1:9" ht="21.75" customHeight="1" x14ac:dyDescent="0.25">
      <c r="A43" s="1188" t="s">
        <v>1543</v>
      </c>
      <c r="B43" s="1188"/>
      <c r="C43" s="1188"/>
      <c r="D43" s="1188"/>
      <c r="E43" s="1188"/>
      <c r="F43" s="1188"/>
      <c r="G43" s="1188"/>
      <c r="H43" s="1188"/>
      <c r="I43" s="1188"/>
    </row>
    <row r="44" spans="1:9" ht="49.2" x14ac:dyDescent="0.25">
      <c r="A44" s="159" t="s">
        <v>0</v>
      </c>
      <c r="B44" s="144" t="s">
        <v>1</v>
      </c>
      <c r="C44" s="145" t="s">
        <v>2</v>
      </c>
      <c r="D44" s="146"/>
      <c r="E44" s="147"/>
      <c r="F44" s="148" t="s">
        <v>182</v>
      </c>
      <c r="G44" s="149" t="s">
        <v>183</v>
      </c>
      <c r="H44" s="62" t="s">
        <v>184</v>
      </c>
      <c r="I44" s="920" t="s">
        <v>1792</v>
      </c>
    </row>
    <row r="45" spans="1:9" ht="17.25" customHeight="1" x14ac:dyDescent="0.3">
      <c r="A45" s="461">
        <v>1</v>
      </c>
      <c r="B45" s="140">
        <f>'ม5-2'!B3</f>
        <v>7947</v>
      </c>
      <c r="C45" s="1010" t="str">
        <f>'ม5-2'!D3</f>
        <v>นาย</v>
      </c>
      <c r="D45" s="1000" t="str">
        <f>'ม5-2'!E3</f>
        <v>ระพีภัทร</v>
      </c>
      <c r="E45" s="1004" t="str">
        <f>'ม5-2'!F3</f>
        <v>นิลสังข์</v>
      </c>
      <c r="F45" s="4"/>
      <c r="G45" s="26"/>
      <c r="H45" s="26"/>
      <c r="I45" s="919"/>
    </row>
    <row r="46" spans="1:9" ht="17.25" customHeight="1" x14ac:dyDescent="0.3">
      <c r="A46" s="462">
        <v>2</v>
      </c>
      <c r="B46" s="464">
        <f>'ม5-2'!B4</f>
        <v>7975</v>
      </c>
      <c r="C46" s="1011" t="str">
        <f>'ม5-2'!D4</f>
        <v>นาย</v>
      </c>
      <c r="D46" s="636" t="str">
        <f>'ม5-2'!E4</f>
        <v>ณัฐวุฒิ</v>
      </c>
      <c r="E46" s="1005" t="str">
        <f>'ม5-2'!F4</f>
        <v>ทองคำ</v>
      </c>
      <c r="F46" s="69"/>
      <c r="G46" s="29"/>
      <c r="H46" s="61"/>
      <c r="I46" s="933"/>
    </row>
    <row r="47" spans="1:9" ht="17.25" customHeight="1" x14ac:dyDescent="0.3">
      <c r="A47" s="462">
        <v>3</v>
      </c>
      <c r="B47" s="464">
        <f>'ม5-2'!B5</f>
        <v>7981</v>
      </c>
      <c r="C47" s="1011" t="str">
        <f>'ม5-2'!D5</f>
        <v>นาย</v>
      </c>
      <c r="D47" s="636" t="str">
        <f>'ม5-2'!E5</f>
        <v>วิทวัส</v>
      </c>
      <c r="E47" s="1005" t="str">
        <f>'ม5-2'!F5</f>
        <v>จรรภูยา</v>
      </c>
      <c r="F47" s="69"/>
      <c r="G47" s="29"/>
      <c r="H47" s="61"/>
      <c r="I47" s="933"/>
    </row>
    <row r="48" spans="1:9" ht="17.25" customHeight="1" x14ac:dyDescent="0.3">
      <c r="A48" s="462">
        <v>4</v>
      </c>
      <c r="B48" s="464">
        <f>'ม5-2'!B6</f>
        <v>8004</v>
      </c>
      <c r="C48" s="1011" t="str">
        <f>'ม5-2'!D6</f>
        <v>นาย</v>
      </c>
      <c r="D48" s="636" t="str">
        <f>'ม5-2'!E6</f>
        <v>จีรศักดิ์</v>
      </c>
      <c r="E48" s="1005" t="str">
        <f>'ม5-2'!F6</f>
        <v>ลาวิลัย</v>
      </c>
      <c r="F48" s="69"/>
      <c r="G48" s="29"/>
      <c r="H48" s="61"/>
      <c r="I48" s="933"/>
    </row>
    <row r="49" spans="1:9" ht="17.25" customHeight="1" x14ac:dyDescent="0.3">
      <c r="A49" s="462">
        <v>5</v>
      </c>
      <c r="B49" s="464">
        <f>'ม5-2'!B7</f>
        <v>8005</v>
      </c>
      <c r="C49" s="1011" t="str">
        <f>'ม5-2'!D7</f>
        <v>นาย</v>
      </c>
      <c r="D49" s="636" t="str">
        <f>'ม5-2'!E7</f>
        <v>ฉัตรดนัย</v>
      </c>
      <c r="E49" s="1005" t="str">
        <f>'ม5-2'!F7</f>
        <v>ราชโส</v>
      </c>
      <c r="F49" s="69"/>
      <c r="G49" s="29"/>
      <c r="H49" s="61"/>
      <c r="I49" s="933"/>
    </row>
    <row r="50" spans="1:9" ht="17.25" customHeight="1" x14ac:dyDescent="0.3">
      <c r="A50" s="462">
        <v>6</v>
      </c>
      <c r="B50" s="464">
        <f>'ม5-2'!B8</f>
        <v>8006</v>
      </c>
      <c r="C50" s="1011" t="str">
        <f>'ม5-2'!D8</f>
        <v>นาย</v>
      </c>
      <c r="D50" s="636" t="str">
        <f>'ม5-2'!E8</f>
        <v>ณัฐวุฒิ</v>
      </c>
      <c r="E50" s="1005" t="str">
        <f>'ม5-2'!F8</f>
        <v>วงศ์มาลา</v>
      </c>
      <c r="F50" s="69"/>
      <c r="G50" s="29"/>
      <c r="H50" s="61"/>
      <c r="I50" s="933"/>
    </row>
    <row r="51" spans="1:9" ht="17.25" customHeight="1" x14ac:dyDescent="0.3">
      <c r="A51" s="462">
        <v>7</v>
      </c>
      <c r="B51" s="464">
        <f>'ม5-2'!B9</f>
        <v>8007</v>
      </c>
      <c r="C51" s="1011" t="str">
        <f>'ม5-2'!D9</f>
        <v>นาย</v>
      </c>
      <c r="D51" s="636" t="str">
        <f>'ม5-2'!E9</f>
        <v>ดนุสรณ์</v>
      </c>
      <c r="E51" s="1005" t="str">
        <f>'ม5-2'!F9</f>
        <v>ตะโกพร</v>
      </c>
      <c r="F51" s="69"/>
      <c r="G51" s="29"/>
      <c r="H51" s="61"/>
      <c r="I51" s="933"/>
    </row>
    <row r="52" spans="1:9" ht="17.25" customHeight="1" x14ac:dyDescent="0.3">
      <c r="A52" s="462">
        <v>8</v>
      </c>
      <c r="B52" s="464">
        <f>'ม5-2'!B10</f>
        <v>8010</v>
      </c>
      <c r="C52" s="1011" t="str">
        <f>'ม5-2'!D10</f>
        <v>นาย</v>
      </c>
      <c r="D52" s="636" t="str">
        <f>'ม5-2'!E10</f>
        <v>พัชรพล</v>
      </c>
      <c r="E52" s="1005" t="str">
        <f>'ม5-2'!F10</f>
        <v>ปฏิแพทย์</v>
      </c>
      <c r="F52" s="69"/>
      <c r="G52" s="29"/>
      <c r="H52" s="61"/>
      <c r="I52" s="933"/>
    </row>
    <row r="53" spans="1:9" ht="17.25" customHeight="1" x14ac:dyDescent="0.3">
      <c r="A53" s="462">
        <v>9</v>
      </c>
      <c r="B53" s="464">
        <f>'ม5-2'!B11</f>
        <v>8031</v>
      </c>
      <c r="C53" s="1011" t="str">
        <f>'ม5-2'!D11</f>
        <v>นาย</v>
      </c>
      <c r="D53" s="636" t="str">
        <f>'ม5-2'!E11</f>
        <v>กรวิชญ์</v>
      </c>
      <c r="E53" s="1005" t="str">
        <f>'ม5-2'!F11</f>
        <v>เย็นตั้ง</v>
      </c>
      <c r="F53" s="69"/>
      <c r="G53" s="29"/>
      <c r="H53" s="61"/>
      <c r="I53" s="933"/>
    </row>
    <row r="54" spans="1:9" ht="17.25" customHeight="1" x14ac:dyDescent="0.3">
      <c r="A54" s="462">
        <v>10</v>
      </c>
      <c r="B54" s="464">
        <f>'ม5-2'!B12</f>
        <v>8035</v>
      </c>
      <c r="C54" s="1011" t="str">
        <f>'ม5-2'!D12</f>
        <v>นาย</v>
      </c>
      <c r="D54" s="636" t="str">
        <f>'ม5-2'!E12</f>
        <v>ภานุพงศ์</v>
      </c>
      <c r="E54" s="1005" t="str">
        <f>'ม5-2'!F12</f>
        <v>เอี้ยงมี</v>
      </c>
      <c r="F54" s="69"/>
      <c r="G54" s="29"/>
      <c r="H54" s="61"/>
      <c r="I54" s="933"/>
    </row>
    <row r="55" spans="1:9" ht="17.25" customHeight="1" x14ac:dyDescent="0.3">
      <c r="A55" s="462">
        <v>11</v>
      </c>
      <c r="B55" s="464">
        <f>'ม5-2'!B13</f>
        <v>8387</v>
      </c>
      <c r="C55" s="1011" t="str">
        <f>'ม5-2'!D13</f>
        <v>นาย</v>
      </c>
      <c r="D55" s="636" t="str">
        <f>'ม5-2'!E13</f>
        <v>รัฐพล</v>
      </c>
      <c r="E55" s="1005" t="str">
        <f>'ม5-2'!F13</f>
        <v>วิเศษเนตร</v>
      </c>
      <c r="F55" s="69"/>
      <c r="G55" s="29"/>
      <c r="H55" s="61"/>
      <c r="I55" s="933"/>
    </row>
    <row r="56" spans="1:9" ht="17.25" customHeight="1" x14ac:dyDescent="0.3">
      <c r="A56" s="462">
        <v>12</v>
      </c>
      <c r="B56" s="464">
        <f>'ม5-2'!B14</f>
        <v>8388</v>
      </c>
      <c r="C56" s="1011" t="str">
        <f>'ม5-2'!D14</f>
        <v>นาย</v>
      </c>
      <c r="D56" s="636" t="str">
        <f>'ม5-2'!E14</f>
        <v>รุ่งโรจน์</v>
      </c>
      <c r="E56" s="1005" t="str">
        <f>'ม5-2'!F14</f>
        <v>โนนกลาง</v>
      </c>
      <c r="F56" s="69"/>
      <c r="G56" s="29"/>
      <c r="H56" s="61"/>
      <c r="I56" s="933"/>
    </row>
    <row r="57" spans="1:9" ht="17.25" customHeight="1" x14ac:dyDescent="0.3">
      <c r="A57" s="462">
        <v>13</v>
      </c>
      <c r="B57" s="464">
        <f>'ม5-2'!B15</f>
        <v>7987</v>
      </c>
      <c r="C57" s="1011" t="str">
        <f>'ม5-2'!D15</f>
        <v>นางสาว</v>
      </c>
      <c r="D57" s="636" t="str">
        <f>'ม5-2'!E15</f>
        <v>ธัญชนก</v>
      </c>
      <c r="E57" s="1005" t="str">
        <f>'ม5-2'!F15</f>
        <v>แดงดี</v>
      </c>
      <c r="F57" s="69"/>
      <c r="G57" s="29"/>
      <c r="H57" s="61"/>
      <c r="I57" s="933"/>
    </row>
    <row r="58" spans="1:9" ht="17.25" customHeight="1" x14ac:dyDescent="0.3">
      <c r="A58" s="462">
        <v>14</v>
      </c>
      <c r="B58" s="464">
        <f>'ม5-2'!B16</f>
        <v>8018</v>
      </c>
      <c r="C58" s="1011" t="str">
        <f>'ม5-2'!D16</f>
        <v>นางสาว</v>
      </c>
      <c r="D58" s="636" t="str">
        <f>'ม5-2'!E16</f>
        <v>เกศินี</v>
      </c>
      <c r="E58" s="1005" t="str">
        <f>'ม5-2'!F16</f>
        <v>สระทองจันทร์</v>
      </c>
      <c r="F58" s="69"/>
      <c r="G58" s="29"/>
      <c r="H58" s="61"/>
      <c r="I58" s="933"/>
    </row>
    <row r="59" spans="1:9" ht="17.25" customHeight="1" x14ac:dyDescent="0.3">
      <c r="A59" s="462">
        <v>15</v>
      </c>
      <c r="B59" s="464">
        <f>'ม5-2'!B17</f>
        <v>8020</v>
      </c>
      <c r="C59" s="1011" t="str">
        <f>'ม5-2'!D17</f>
        <v>นางสาว</v>
      </c>
      <c r="D59" s="636" t="str">
        <f>'ม5-2'!E17</f>
        <v>เจนจิรา</v>
      </c>
      <c r="E59" s="1005" t="str">
        <f>'ม5-2'!F17</f>
        <v>นวลมัย</v>
      </c>
      <c r="F59" s="69"/>
      <c r="G59" s="29"/>
      <c r="H59" s="61"/>
      <c r="I59" s="933"/>
    </row>
    <row r="60" spans="1:9" ht="17.25" customHeight="1" x14ac:dyDescent="0.3">
      <c r="A60" s="462">
        <v>16</v>
      </c>
      <c r="B60" s="464">
        <f>'ม5-2'!B18</f>
        <v>8024</v>
      </c>
      <c r="C60" s="1011" t="str">
        <f>'ม5-2'!D18</f>
        <v>นางสาว</v>
      </c>
      <c r="D60" s="636" t="str">
        <f>'ม5-2'!E18</f>
        <v>สโรชินี</v>
      </c>
      <c r="E60" s="1005" t="str">
        <f>'ม5-2'!F18</f>
        <v>เจริญรอบทิศ</v>
      </c>
      <c r="F60" s="69"/>
      <c r="G60" s="29"/>
      <c r="H60" s="61"/>
      <c r="I60" s="933"/>
    </row>
    <row r="61" spans="1:9" ht="17.25" customHeight="1" x14ac:dyDescent="0.3">
      <c r="A61" s="462">
        <v>17</v>
      </c>
      <c r="B61" s="464">
        <f>'ม5-2'!B19</f>
        <v>8025</v>
      </c>
      <c r="C61" s="1011" t="str">
        <f>'ม5-2'!D19</f>
        <v>นางสาว</v>
      </c>
      <c r="D61" s="636" t="str">
        <f>'ม5-2'!E19</f>
        <v>สิริญาภรณ์</v>
      </c>
      <c r="E61" s="1005" t="str">
        <f>'ม5-2'!F19</f>
        <v>ทองคำมา</v>
      </c>
      <c r="F61" s="69"/>
      <c r="G61" s="29"/>
      <c r="H61" s="61"/>
      <c r="I61" s="933"/>
    </row>
    <row r="62" spans="1:9" ht="17.25" customHeight="1" x14ac:dyDescent="0.3">
      <c r="A62" s="462">
        <v>18</v>
      </c>
      <c r="B62" s="464">
        <f>'ม5-2'!B20</f>
        <v>8027</v>
      </c>
      <c r="C62" s="1011" t="str">
        <f>'ม5-2'!D20</f>
        <v>นางสาว</v>
      </c>
      <c r="D62" s="636" t="str">
        <f>'ม5-2'!E20</f>
        <v>สุวนันท์</v>
      </c>
      <c r="E62" s="1005" t="str">
        <f>'ม5-2'!F20</f>
        <v>แย้มรส</v>
      </c>
      <c r="F62" s="69"/>
      <c r="G62" s="29"/>
      <c r="H62" s="61"/>
      <c r="I62" s="933"/>
    </row>
    <row r="63" spans="1:9" ht="17.25" customHeight="1" x14ac:dyDescent="0.3">
      <c r="A63" s="462">
        <v>19</v>
      </c>
      <c r="B63" s="464">
        <f>'ม5-2'!B21</f>
        <v>8028</v>
      </c>
      <c r="C63" s="1011" t="str">
        <f>'ม5-2'!D21</f>
        <v>นางสาว</v>
      </c>
      <c r="D63" s="636" t="str">
        <f>'ม5-2'!E21</f>
        <v>อรปรียา</v>
      </c>
      <c r="E63" s="1005" t="str">
        <f>'ม5-2'!F21</f>
        <v>นุชยา</v>
      </c>
      <c r="F63" s="69"/>
      <c r="G63" s="29"/>
      <c r="H63" s="61"/>
      <c r="I63" s="933"/>
    </row>
    <row r="64" spans="1:9" ht="17.25" customHeight="1" x14ac:dyDescent="0.3">
      <c r="A64" s="462">
        <v>20</v>
      </c>
      <c r="B64" s="464">
        <f>'ม5-2'!B22</f>
        <v>8041</v>
      </c>
      <c r="C64" s="1011" t="str">
        <f>'ม5-2'!D22</f>
        <v>นางสาว</v>
      </c>
      <c r="D64" s="636" t="str">
        <f>'ม5-2'!E22</f>
        <v>กชวรรณ</v>
      </c>
      <c r="E64" s="1005" t="str">
        <f>'ม5-2'!F22</f>
        <v>หญีตป้อม</v>
      </c>
      <c r="F64" s="69"/>
      <c r="G64" s="29"/>
      <c r="H64" s="61"/>
      <c r="I64" s="933"/>
    </row>
    <row r="65" spans="1:9" ht="17.25" customHeight="1" x14ac:dyDescent="0.3">
      <c r="A65" s="462">
        <v>21</v>
      </c>
      <c r="B65" s="464">
        <f>'ม5-2'!B23</f>
        <v>8042</v>
      </c>
      <c r="C65" s="1011" t="str">
        <f>'ม5-2'!D23</f>
        <v>นางสาว</v>
      </c>
      <c r="D65" s="636" t="str">
        <f>'ม5-2'!E23</f>
        <v>กานต์สินี</v>
      </c>
      <c r="E65" s="1005" t="str">
        <f>'ม5-2'!F23</f>
        <v>วิประจง</v>
      </c>
      <c r="F65" s="69"/>
      <c r="G65" s="29"/>
      <c r="H65" s="61"/>
      <c r="I65" s="933"/>
    </row>
    <row r="66" spans="1:9" ht="17.25" customHeight="1" x14ac:dyDescent="0.3">
      <c r="A66" s="462">
        <v>22</v>
      </c>
      <c r="B66" s="464">
        <f>'ม5-2'!B24</f>
        <v>8047</v>
      </c>
      <c r="C66" s="1011" t="str">
        <f>'ม5-2'!D24</f>
        <v>นางสาว</v>
      </c>
      <c r="D66" s="636" t="str">
        <f>'ม5-2'!E24</f>
        <v>นภัสสร</v>
      </c>
      <c r="E66" s="1005" t="str">
        <f>'ม5-2'!F24</f>
        <v>นุชยา</v>
      </c>
      <c r="F66" s="92"/>
      <c r="G66" s="156"/>
      <c r="H66" s="157"/>
      <c r="I66" s="933"/>
    </row>
    <row r="67" spans="1:9" ht="17.25" customHeight="1" x14ac:dyDescent="0.3">
      <c r="A67" s="747">
        <v>23</v>
      </c>
      <c r="B67" s="506">
        <f>'ม5-2'!B25</f>
        <v>8048</v>
      </c>
      <c r="C67" s="1012" t="str">
        <f>'ม5-2'!D25</f>
        <v>นางสาว</v>
      </c>
      <c r="D67" s="1001" t="str">
        <f>'ม5-2'!E25</f>
        <v>บุญญานุช</v>
      </c>
      <c r="E67" s="1006" t="str">
        <f>'ม5-2'!F25</f>
        <v>เมืองซา</v>
      </c>
      <c r="F67" s="308"/>
      <c r="G67" s="344"/>
      <c r="H67" s="314"/>
      <c r="I67" s="933"/>
    </row>
    <row r="68" spans="1:9" ht="17.25" customHeight="1" x14ac:dyDescent="0.3">
      <c r="A68" s="462">
        <v>24</v>
      </c>
      <c r="B68" s="748">
        <f>'ม5-2'!B26</f>
        <v>8053</v>
      </c>
      <c r="C68" s="1013" t="str">
        <f>'ม5-2'!D26</f>
        <v>นางสาว</v>
      </c>
      <c r="D68" s="1002" t="str">
        <f>'ม5-2'!E26</f>
        <v>ศิรินทรา</v>
      </c>
      <c r="E68" s="1007" t="str">
        <f>'ม5-2'!F26</f>
        <v>หญีตภู่</v>
      </c>
      <c r="F68" s="749"/>
      <c r="G68" s="750"/>
      <c r="H68" s="751"/>
      <c r="I68" s="933"/>
    </row>
    <row r="69" spans="1:9" ht="17.25" customHeight="1" x14ac:dyDescent="0.3">
      <c r="A69" s="462">
        <v>25</v>
      </c>
      <c r="B69" s="748">
        <f>'ม5-2'!B27</f>
        <v>8054</v>
      </c>
      <c r="C69" s="1013" t="str">
        <f>'ม5-2'!D27</f>
        <v>นางสาว</v>
      </c>
      <c r="D69" s="1002" t="str">
        <f>'ม5-2'!E27</f>
        <v>ศศิธรินทร์</v>
      </c>
      <c r="E69" s="1007" t="str">
        <f>'ม5-2'!F27</f>
        <v>ทินนา</v>
      </c>
      <c r="F69" s="749"/>
      <c r="G69" s="750"/>
      <c r="H69" s="751"/>
      <c r="I69" s="933"/>
    </row>
    <row r="70" spans="1:9" ht="17.25" customHeight="1" x14ac:dyDescent="0.3">
      <c r="A70" s="462">
        <v>26</v>
      </c>
      <c r="B70" s="748">
        <f>'ม5-2'!B28</f>
        <v>8056</v>
      </c>
      <c r="C70" s="1013" t="str">
        <f>'ม5-2'!D28</f>
        <v>นางสาว</v>
      </c>
      <c r="D70" s="1002" t="str">
        <f>'ม5-2'!E28</f>
        <v>สุชลดา</v>
      </c>
      <c r="E70" s="1007" t="str">
        <f>'ม5-2'!F28</f>
        <v>ลิ่มสกุล</v>
      </c>
      <c r="F70" s="749"/>
      <c r="G70" s="750"/>
      <c r="H70" s="751"/>
      <c r="I70" s="933"/>
    </row>
    <row r="71" spans="1:9" ht="17.25" customHeight="1" x14ac:dyDescent="0.3">
      <c r="A71" s="462">
        <v>27</v>
      </c>
      <c r="B71" s="748">
        <f>'ม5-2'!B29</f>
        <v>8057</v>
      </c>
      <c r="C71" s="1013" t="str">
        <f>'ม5-2'!D29</f>
        <v>นางสาว</v>
      </c>
      <c r="D71" s="1002" t="str">
        <f>'ม5-2'!E29</f>
        <v>สุวภา</v>
      </c>
      <c r="E71" s="1007" t="str">
        <f>'ม5-2'!F29</f>
        <v>โวหาร</v>
      </c>
      <c r="F71" s="749"/>
      <c r="G71" s="750"/>
      <c r="H71" s="751"/>
      <c r="I71" s="933"/>
    </row>
    <row r="72" spans="1:9" ht="17.25" customHeight="1" x14ac:dyDescent="0.3">
      <c r="A72" s="462">
        <v>28</v>
      </c>
      <c r="B72" s="748">
        <f>'ม5-2'!B30</f>
        <v>8383</v>
      </c>
      <c r="C72" s="1013" t="str">
        <f>'ม5-2'!D30</f>
        <v>นางสาว</v>
      </c>
      <c r="D72" s="1002" t="str">
        <f>'ม5-2'!E30</f>
        <v>อโนมา</v>
      </c>
      <c r="E72" s="1007" t="str">
        <f>'ม5-2'!F30</f>
        <v>สุรามิตร</v>
      </c>
      <c r="F72" s="749"/>
      <c r="G72" s="750"/>
      <c r="H72" s="751"/>
      <c r="I72" s="933"/>
    </row>
    <row r="73" spans="1:9" ht="17.25" customHeight="1" x14ac:dyDescent="0.3">
      <c r="A73" s="462">
        <v>29</v>
      </c>
      <c r="B73" s="748">
        <f>'ม5-2'!B31</f>
        <v>8384</v>
      </c>
      <c r="C73" s="1013" t="str">
        <f>'ม5-2'!D31</f>
        <v>นางสาว</v>
      </c>
      <c r="D73" s="1002" t="str">
        <f>'ม5-2'!E31</f>
        <v>นันชนก</v>
      </c>
      <c r="E73" s="1007" t="str">
        <f>'ม5-2'!F31</f>
        <v>ยังจีน</v>
      </c>
      <c r="F73" s="749"/>
      <c r="G73" s="750"/>
      <c r="H73" s="751"/>
      <c r="I73" s="933"/>
    </row>
    <row r="74" spans="1:9" ht="17.25" customHeight="1" x14ac:dyDescent="0.3">
      <c r="A74" s="462">
        <v>30</v>
      </c>
      <c r="B74" s="748">
        <f>'ม5-2'!B32</f>
        <v>8385</v>
      </c>
      <c r="C74" s="1013" t="str">
        <f>'ม5-2'!D32</f>
        <v>นางสาว</v>
      </c>
      <c r="D74" s="1002" t="str">
        <f>'ม5-2'!E32</f>
        <v>ชนกานต์</v>
      </c>
      <c r="E74" s="1007" t="str">
        <f>'ม5-2'!F32</f>
        <v>ยอดภูบัน</v>
      </c>
      <c r="F74" s="749"/>
      <c r="G74" s="750"/>
      <c r="H74" s="751"/>
      <c r="I74" s="933"/>
    </row>
    <row r="75" spans="1:9" ht="17.25" customHeight="1" x14ac:dyDescent="0.3">
      <c r="A75" s="462">
        <v>31</v>
      </c>
      <c r="B75" s="748">
        <f>'ม5-2'!B33</f>
        <v>8386</v>
      </c>
      <c r="C75" s="1013" t="str">
        <f>'ม5-2'!D33</f>
        <v>นางสาว</v>
      </c>
      <c r="D75" s="1002" t="str">
        <f>'ม5-2'!E33</f>
        <v>ขวัญจิรา</v>
      </c>
      <c r="E75" s="1007" t="str">
        <f>'ม5-2'!F33</f>
        <v>ทิศคงทอง</v>
      </c>
      <c r="F75" s="749"/>
      <c r="G75" s="750"/>
      <c r="H75" s="751"/>
      <c r="I75" s="933"/>
    </row>
    <row r="76" spans="1:9" ht="17.25" customHeight="1" x14ac:dyDescent="0.3">
      <c r="A76" s="462">
        <v>32</v>
      </c>
      <c r="B76" s="748">
        <f>'ม5-2'!B34</f>
        <v>8389</v>
      </c>
      <c r="C76" s="1013" t="str">
        <f>'ม5-2'!D34</f>
        <v>นางสาว</v>
      </c>
      <c r="D76" s="1002" t="str">
        <f>'ม5-2'!E34</f>
        <v>มลธิดา</v>
      </c>
      <c r="E76" s="1007" t="str">
        <f>'ม5-2'!F34</f>
        <v>เจริญ</v>
      </c>
      <c r="F76" s="749"/>
      <c r="G76" s="750"/>
      <c r="H76" s="751"/>
      <c r="I76" s="933"/>
    </row>
    <row r="77" spans="1:9" ht="17.25" customHeight="1" x14ac:dyDescent="0.3">
      <c r="A77" s="462">
        <v>33</v>
      </c>
      <c r="B77" s="748">
        <f>'ม5-2'!B35</f>
        <v>8390</v>
      </c>
      <c r="C77" s="1013" t="str">
        <f>'ม5-2'!D35</f>
        <v>นางสาว</v>
      </c>
      <c r="D77" s="1002" t="str">
        <f>'ม5-2'!E35</f>
        <v>นารีรัตน์</v>
      </c>
      <c r="E77" s="1007" t="str">
        <f>'ม5-2'!F35</f>
        <v>หวังแก้ว</v>
      </c>
      <c r="F77" s="749"/>
      <c r="G77" s="750"/>
      <c r="H77" s="751"/>
      <c r="I77" s="933"/>
    </row>
    <row r="78" spans="1:9" ht="17.25" customHeight="1" x14ac:dyDescent="0.3">
      <c r="A78" s="462">
        <v>34</v>
      </c>
      <c r="B78" s="748" t="str">
        <f>'ม5-2'!B36</f>
        <v>08421</v>
      </c>
      <c r="C78" s="1013" t="str">
        <f>'ม5-2'!D36</f>
        <v>นางสาว</v>
      </c>
      <c r="D78" s="1002" t="str">
        <f>'ม5-2'!E36</f>
        <v>อนงค์นาฏ</v>
      </c>
      <c r="E78" s="1007" t="str">
        <f>'ม5-2'!F36</f>
        <v>จัตวานิตย์</v>
      </c>
      <c r="F78" s="749"/>
      <c r="G78" s="750"/>
      <c r="H78" s="751"/>
      <c r="I78" s="933"/>
    </row>
    <row r="79" spans="1:9" ht="17.25" customHeight="1" x14ac:dyDescent="0.3">
      <c r="A79" s="462">
        <v>35</v>
      </c>
      <c r="B79" s="748">
        <f>'ม5-2'!B37</f>
        <v>8423</v>
      </c>
      <c r="C79" s="1013" t="str">
        <f>'ม5-2'!D37</f>
        <v>นางสาว</v>
      </c>
      <c r="D79" s="1002" t="str">
        <f>'ม5-2'!E37</f>
        <v>กัลยกร</v>
      </c>
      <c r="E79" s="1007" t="str">
        <f>'ม5-2'!F37</f>
        <v>สอนอ่าน</v>
      </c>
      <c r="F79" s="749"/>
      <c r="G79" s="750"/>
      <c r="H79" s="751"/>
      <c r="I79" s="933"/>
    </row>
    <row r="80" spans="1:9" ht="17.25" customHeight="1" x14ac:dyDescent="0.3">
      <c r="A80" s="462">
        <v>36</v>
      </c>
      <c r="B80" s="748">
        <f>'ม5-2'!B38</f>
        <v>0</v>
      </c>
      <c r="C80" s="1013">
        <f>'ม5-2'!D38</f>
        <v>0</v>
      </c>
      <c r="D80" s="1002">
        <f>'ม5-2'!E38</f>
        <v>0</v>
      </c>
      <c r="E80" s="1007">
        <f>'ม5-2'!F38</f>
        <v>0</v>
      </c>
      <c r="F80" s="749"/>
      <c r="G80" s="750"/>
      <c r="H80" s="751"/>
      <c r="I80" s="933"/>
    </row>
    <row r="81" spans="1:9" ht="17.25" customHeight="1" x14ac:dyDescent="0.3">
      <c r="A81" s="462">
        <v>37</v>
      </c>
      <c r="B81" s="1009">
        <f>'ม5-2'!B39</f>
        <v>0</v>
      </c>
      <c r="C81" s="1013">
        <f>'ม5-2'!D39</f>
        <v>0</v>
      </c>
      <c r="D81" s="1002">
        <f>'ม5-2'!E39</f>
        <v>0</v>
      </c>
      <c r="E81" s="1007">
        <f>'ม5-2'!F39</f>
        <v>0</v>
      </c>
      <c r="F81" s="749"/>
      <c r="G81" s="750"/>
      <c r="H81" s="751"/>
      <c r="I81" s="933"/>
    </row>
    <row r="82" spans="1:9" ht="18" x14ac:dyDescent="0.3">
      <c r="A82" s="463">
        <v>38</v>
      </c>
      <c r="B82" s="752">
        <f>'ม5-2'!B40</f>
        <v>0</v>
      </c>
      <c r="C82" s="1014">
        <f>'ม5-2'!D40</f>
        <v>0</v>
      </c>
      <c r="D82" s="1003">
        <f>'ม5-2'!E40</f>
        <v>0</v>
      </c>
      <c r="E82" s="1008">
        <f>'ม5-2'!F40</f>
        <v>0</v>
      </c>
      <c r="F82" s="753"/>
      <c r="G82" s="754"/>
      <c r="H82" s="755"/>
      <c r="I82" s="933"/>
    </row>
  </sheetData>
  <mergeCells count="2">
    <mergeCell ref="A1:I1"/>
    <mergeCell ref="A43:I4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74"/>
  <sheetViews>
    <sheetView topLeftCell="A61" zoomScaleNormal="100" workbookViewId="0">
      <selection activeCell="H69" sqref="H69"/>
    </sheetView>
  </sheetViews>
  <sheetFormatPr defaultRowHeight="13.2" x14ac:dyDescent="0.25"/>
  <cols>
    <col min="4" max="4" width="10.33203125" customWidth="1"/>
    <col min="5" max="5" width="11.6640625" customWidth="1"/>
    <col min="6" max="6" width="13.44140625" customWidth="1"/>
    <col min="7" max="7" width="13.5546875" customWidth="1"/>
    <col min="8" max="8" width="12.6640625" customWidth="1"/>
  </cols>
  <sheetData>
    <row r="1" spans="1:8" ht="21" x14ac:dyDescent="0.25">
      <c r="A1" s="1188" t="s">
        <v>1544</v>
      </c>
      <c r="B1" s="1188"/>
      <c r="C1" s="1188"/>
      <c r="D1" s="1188"/>
      <c r="E1" s="1188"/>
      <c r="F1" s="1188"/>
      <c r="G1" s="1188"/>
      <c r="H1" s="1188"/>
    </row>
    <row r="2" spans="1:8" ht="36" x14ac:dyDescent="0.25">
      <c r="A2" s="159" t="s">
        <v>0</v>
      </c>
      <c r="B2" s="144" t="s">
        <v>1</v>
      </c>
      <c r="C2" s="145" t="s">
        <v>2</v>
      </c>
      <c r="D2" s="146"/>
      <c r="E2" s="147"/>
      <c r="F2" s="148" t="s">
        <v>182</v>
      </c>
      <c r="G2" s="149" t="s">
        <v>183</v>
      </c>
      <c r="H2" s="62" t="s">
        <v>184</v>
      </c>
    </row>
    <row r="3" spans="1:8" ht="18" x14ac:dyDescent="0.3">
      <c r="A3" s="160">
        <v>1</v>
      </c>
      <c r="B3" s="274" t="str">
        <f>'ม6-1'!B3</f>
        <v>07910</v>
      </c>
      <c r="C3" s="472" t="str">
        <f>'ม6-1'!D3</f>
        <v>นาย</v>
      </c>
      <c r="D3" s="473" t="str">
        <f>'ม6-1'!E3</f>
        <v>วทัญญู</v>
      </c>
      <c r="E3" s="473" t="str">
        <f>'ม6-1'!F3</f>
        <v>ธรรมเสนา</v>
      </c>
      <c r="F3" s="4"/>
      <c r="G3" s="26"/>
      <c r="H3" s="26"/>
    </row>
    <row r="4" spans="1:8" ht="18" x14ac:dyDescent="0.3">
      <c r="A4" s="161">
        <v>2</v>
      </c>
      <c r="B4" s="275" t="str">
        <f>'ม6-1'!B4</f>
        <v>07911</v>
      </c>
      <c r="C4" s="474" t="str">
        <f>'ม6-1'!D4</f>
        <v>นาย</v>
      </c>
      <c r="D4" s="475" t="str">
        <f>'ม6-1'!E4</f>
        <v>วิชญะ</v>
      </c>
      <c r="E4" s="475" t="str">
        <f>'ม6-1'!F4</f>
        <v>บัวทอง</v>
      </c>
      <c r="F4" s="69"/>
      <c r="G4" s="29"/>
      <c r="H4" s="61"/>
    </row>
    <row r="5" spans="1:8" ht="18" x14ac:dyDescent="0.3">
      <c r="A5" s="161">
        <v>3</v>
      </c>
      <c r="B5" s="275" t="str">
        <f>'ม6-1'!B5</f>
        <v>08268</v>
      </c>
      <c r="C5" s="474" t="str">
        <f>'ม6-1'!D5</f>
        <v>นาย</v>
      </c>
      <c r="D5" s="475" t="str">
        <f>'ม6-1'!E5</f>
        <v>จักรพงษ์</v>
      </c>
      <c r="E5" s="475" t="str">
        <f>'ม6-1'!F5</f>
        <v>ลาวิไล</v>
      </c>
      <c r="F5" s="69"/>
      <c r="G5" s="29"/>
      <c r="H5" s="61"/>
    </row>
    <row r="6" spans="1:8" ht="18" x14ac:dyDescent="0.3">
      <c r="A6" s="161">
        <v>4</v>
      </c>
      <c r="B6" s="275" t="str">
        <f>'ม6-1'!B6</f>
        <v>08269</v>
      </c>
      <c r="C6" s="474" t="str">
        <f>'ม6-1'!D6</f>
        <v>นาย</v>
      </c>
      <c r="D6" s="475" t="str">
        <f>'ม6-1'!E6</f>
        <v>พุฒินันท์</v>
      </c>
      <c r="E6" s="475" t="str">
        <f>'ม6-1'!F6</f>
        <v>เวชสุนทร</v>
      </c>
      <c r="F6" s="69"/>
      <c r="G6" s="29"/>
      <c r="H6" s="61"/>
    </row>
    <row r="7" spans="1:8" ht="18" x14ac:dyDescent="0.3">
      <c r="A7" s="161">
        <v>5</v>
      </c>
      <c r="B7" s="275" t="str">
        <f>'ม6-1'!B7</f>
        <v>08270</v>
      </c>
      <c r="C7" s="474" t="str">
        <f>'ม6-1'!D7</f>
        <v>นาย</v>
      </c>
      <c r="D7" s="475" t="str">
        <f>'ม6-1'!E7</f>
        <v>มลมานัส</v>
      </c>
      <c r="E7" s="475" t="str">
        <f>'ม6-1'!F7</f>
        <v>ฤทธิไกร</v>
      </c>
      <c r="F7" s="69"/>
      <c r="G7" s="29"/>
      <c r="H7" s="61"/>
    </row>
    <row r="8" spans="1:8" ht="18" x14ac:dyDescent="0.3">
      <c r="A8" s="161">
        <v>6</v>
      </c>
      <c r="B8" s="275" t="str">
        <f>'ม6-1'!B8</f>
        <v>08289</v>
      </c>
      <c r="C8" s="474" t="str">
        <f>'ม6-1'!D8</f>
        <v>นาย</v>
      </c>
      <c r="D8" s="475" t="str">
        <f>'ม6-1'!E8</f>
        <v>พีรพัฒน์</v>
      </c>
      <c r="E8" s="475" t="str">
        <f>'ม6-1'!F8</f>
        <v>อาจพังเทียม</v>
      </c>
      <c r="F8" s="69"/>
      <c r="G8" s="29"/>
      <c r="H8" s="61"/>
    </row>
    <row r="9" spans="1:8" ht="18" x14ac:dyDescent="0.3">
      <c r="A9" s="161">
        <v>7</v>
      </c>
      <c r="B9" s="275" t="str">
        <f>'ม6-1'!B9</f>
        <v>07917</v>
      </c>
      <c r="C9" s="474" t="str">
        <f>'ม6-1'!D9</f>
        <v>นางสาว</v>
      </c>
      <c r="D9" s="475" t="str">
        <f>'ม6-1'!E9</f>
        <v>กมลลักษณ์</v>
      </c>
      <c r="E9" s="475" t="str">
        <f>'ม6-1'!F9</f>
        <v>ฉุนเฉียว</v>
      </c>
      <c r="F9" s="69"/>
      <c r="G9" s="29"/>
      <c r="H9" s="61"/>
    </row>
    <row r="10" spans="1:8" ht="18" x14ac:dyDescent="0.3">
      <c r="A10" s="161">
        <v>8</v>
      </c>
      <c r="B10" s="275" t="str">
        <f>'ม6-1'!B10</f>
        <v>07918</v>
      </c>
      <c r="C10" s="474" t="str">
        <f>'ม6-1'!D10</f>
        <v>นางสาว</v>
      </c>
      <c r="D10" s="475" t="str">
        <f>'ม6-1'!E10</f>
        <v>กรรณิการ์</v>
      </c>
      <c r="E10" s="475" t="str">
        <f>'ม6-1'!F10</f>
        <v>ลาวิไล</v>
      </c>
      <c r="F10" s="69"/>
      <c r="G10" s="29"/>
      <c r="H10" s="61"/>
    </row>
    <row r="11" spans="1:8" ht="18" x14ac:dyDescent="0.3">
      <c r="A11" s="161">
        <v>9</v>
      </c>
      <c r="B11" s="275" t="str">
        <f>'ม6-1'!B11</f>
        <v>07924</v>
      </c>
      <c r="C11" s="474" t="str">
        <f>'ม6-1'!D11</f>
        <v>นางสาว</v>
      </c>
      <c r="D11" s="475" t="str">
        <f>'ม6-1'!E11</f>
        <v>บัณฑิตา</v>
      </c>
      <c r="E11" s="475" t="str">
        <f>'ม6-1'!F11</f>
        <v>คงมุสิก</v>
      </c>
      <c r="F11" s="69"/>
      <c r="G11" s="29"/>
      <c r="H11" s="61"/>
    </row>
    <row r="12" spans="1:8" ht="18" x14ac:dyDescent="0.3">
      <c r="A12" s="161">
        <v>10</v>
      </c>
      <c r="B12" s="275" t="str">
        <f>'ม6-1'!B12</f>
        <v>07925</v>
      </c>
      <c r="C12" s="474" t="str">
        <f>'ม6-1'!D12</f>
        <v>นางสาว</v>
      </c>
      <c r="D12" s="475" t="str">
        <f>'ม6-1'!E12</f>
        <v>ขวัญจุฑา</v>
      </c>
      <c r="E12" s="475" t="str">
        <f>'ม6-1'!F12</f>
        <v>กิวหลิม</v>
      </c>
      <c r="F12" s="69"/>
      <c r="G12" s="29"/>
      <c r="H12" s="61"/>
    </row>
    <row r="13" spans="1:8" ht="18" x14ac:dyDescent="0.3">
      <c r="A13" s="161">
        <v>11</v>
      </c>
      <c r="B13" s="275" t="str">
        <f>'ม6-1'!B13</f>
        <v>07929</v>
      </c>
      <c r="C13" s="474" t="str">
        <f>'ม6-1'!D13</f>
        <v>นางสาว</v>
      </c>
      <c r="D13" s="475" t="str">
        <f>'ม6-1'!E13</f>
        <v>สุภารัตน์</v>
      </c>
      <c r="E13" s="475" t="str">
        <f>'ม6-1'!F13</f>
        <v>จันดาชาติ</v>
      </c>
      <c r="F13" s="69"/>
      <c r="G13" s="29"/>
      <c r="H13" s="61"/>
    </row>
    <row r="14" spans="1:8" ht="18" x14ac:dyDescent="0.3">
      <c r="A14" s="161">
        <v>12</v>
      </c>
      <c r="B14" s="275" t="str">
        <f>'ม6-1'!B14</f>
        <v>07932</v>
      </c>
      <c r="C14" s="474" t="str">
        <f>'ม6-1'!D14</f>
        <v>นางสาว</v>
      </c>
      <c r="D14" s="475" t="str">
        <f>'ม6-1'!E14</f>
        <v>อรวรา</v>
      </c>
      <c r="E14" s="475" t="str">
        <f>'ม6-1'!F14</f>
        <v>พัฒวิเชียร</v>
      </c>
      <c r="F14" s="69"/>
      <c r="G14" s="29"/>
      <c r="H14" s="61"/>
    </row>
    <row r="15" spans="1:8" ht="18" x14ac:dyDescent="0.3">
      <c r="A15" s="161">
        <v>13</v>
      </c>
      <c r="B15" s="275" t="str">
        <f>'ม6-1'!B15</f>
        <v>07953</v>
      </c>
      <c r="C15" s="474" t="str">
        <f>'ม6-1'!D15</f>
        <v>นางสาว</v>
      </c>
      <c r="D15" s="475" t="str">
        <f>'ม6-1'!E15</f>
        <v>พัชราภา</v>
      </c>
      <c r="E15" s="475" t="str">
        <f>'ม6-1'!F15</f>
        <v>สุขสวัสดิ์</v>
      </c>
      <c r="F15" s="69"/>
      <c r="G15" s="29"/>
      <c r="H15" s="61"/>
    </row>
    <row r="16" spans="1:8" ht="18" x14ac:dyDescent="0.3">
      <c r="A16" s="161">
        <v>14</v>
      </c>
      <c r="B16" s="275" t="str">
        <f>'ม6-1'!B16</f>
        <v>07955</v>
      </c>
      <c r="C16" s="474" t="str">
        <f>'ม6-1'!D16</f>
        <v>นางสาว</v>
      </c>
      <c r="D16" s="475" t="str">
        <f>'ม6-1'!E16</f>
        <v>สิริกานดา</v>
      </c>
      <c r="E16" s="475" t="str">
        <f>'ม6-1'!F16</f>
        <v>ชูยอด</v>
      </c>
      <c r="F16" s="69"/>
      <c r="G16" s="29"/>
      <c r="H16" s="61"/>
    </row>
    <row r="17" spans="1:8" ht="18" x14ac:dyDescent="0.3">
      <c r="A17" s="161">
        <v>15</v>
      </c>
      <c r="B17" s="275" t="str">
        <f>'ม6-1'!B17</f>
        <v>07960</v>
      </c>
      <c r="C17" s="474" t="str">
        <f>'ม6-1'!D17</f>
        <v>นางสาว</v>
      </c>
      <c r="D17" s="475" t="str">
        <f>'ม6-1'!E17</f>
        <v>ชนกนันท์</v>
      </c>
      <c r="E17" s="475" t="str">
        <f>'ม6-1'!F17</f>
        <v>นนทกะตระกูล</v>
      </c>
      <c r="F17" s="69"/>
      <c r="G17" s="29"/>
      <c r="H17" s="61"/>
    </row>
    <row r="18" spans="1:8" ht="18" x14ac:dyDescent="0.3">
      <c r="A18" s="161">
        <v>16</v>
      </c>
      <c r="B18" s="275" t="str">
        <f>'ม6-1'!B18</f>
        <v>07970</v>
      </c>
      <c r="C18" s="474" t="str">
        <f>'ม6-1'!D18</f>
        <v>นางสาว</v>
      </c>
      <c r="D18" s="475" t="str">
        <f>'ม6-1'!E18</f>
        <v>จรินนา</v>
      </c>
      <c r="E18" s="475" t="str">
        <f>'ม6-1'!F18</f>
        <v>โชคเฉลิม</v>
      </c>
      <c r="F18" s="69"/>
      <c r="G18" s="29"/>
      <c r="H18" s="61"/>
    </row>
    <row r="19" spans="1:8" ht="18" x14ac:dyDescent="0.3">
      <c r="A19" s="161">
        <v>17</v>
      </c>
      <c r="B19" s="275" t="str">
        <f>'ม6-1'!B19</f>
        <v>08077</v>
      </c>
      <c r="C19" s="474" t="str">
        <f>'ม6-1'!D19</f>
        <v>นางสาว</v>
      </c>
      <c r="D19" s="475" t="str">
        <f>'ม6-1'!E19</f>
        <v>จิรนันท์</v>
      </c>
      <c r="E19" s="475" t="str">
        <f>'ม6-1'!F19</f>
        <v>โชคเฉลิม</v>
      </c>
      <c r="F19" s="69"/>
      <c r="G19" s="29"/>
      <c r="H19" s="61"/>
    </row>
    <row r="20" spans="1:8" ht="18" x14ac:dyDescent="0.3">
      <c r="A20" s="161">
        <v>18</v>
      </c>
      <c r="B20" s="275" t="str">
        <f>'ม6-1'!B20</f>
        <v>08271</v>
      </c>
      <c r="C20" s="474" t="str">
        <f>'ม6-1'!D20</f>
        <v>นางสาว</v>
      </c>
      <c r="D20" s="475" t="str">
        <f>'ม6-1'!E20</f>
        <v>ทิพย์พาพร</v>
      </c>
      <c r="E20" s="475" t="str">
        <f>'ม6-1'!F20</f>
        <v>ประเสริฐสังข์</v>
      </c>
      <c r="F20" s="69"/>
      <c r="G20" s="29"/>
      <c r="H20" s="61"/>
    </row>
    <row r="21" spans="1:8" ht="18" x14ac:dyDescent="0.3">
      <c r="A21" s="161">
        <v>19</v>
      </c>
      <c r="B21" s="275" t="str">
        <f>'ม6-1'!B21</f>
        <v>08272</v>
      </c>
      <c r="C21" s="474" t="str">
        <f>'ม6-1'!D21</f>
        <v>นางสาว</v>
      </c>
      <c r="D21" s="475" t="str">
        <f>'ม6-1'!E21</f>
        <v>ธาราทิพย์</v>
      </c>
      <c r="E21" s="475" t="str">
        <f>'ม6-1'!F21</f>
        <v>เขียวทัพ</v>
      </c>
      <c r="F21" s="69"/>
      <c r="G21" s="29"/>
      <c r="H21" s="61"/>
    </row>
    <row r="22" spans="1:8" ht="18" x14ac:dyDescent="0.3">
      <c r="A22" s="161">
        <v>20</v>
      </c>
      <c r="B22" s="275" t="str">
        <f>'ม6-1'!B22</f>
        <v>08273</v>
      </c>
      <c r="C22" s="474" t="str">
        <f>'ม6-1'!D22</f>
        <v>นางสาว</v>
      </c>
      <c r="D22" s="475" t="str">
        <f>'ม6-1'!E22</f>
        <v>นพรัตน์</v>
      </c>
      <c r="E22" s="475" t="str">
        <f>'ม6-1'!F22</f>
        <v>กงชัยภูมิ</v>
      </c>
      <c r="F22" s="69"/>
      <c r="G22" s="29"/>
      <c r="H22" s="61"/>
    </row>
    <row r="23" spans="1:8" ht="18" x14ac:dyDescent="0.3">
      <c r="A23" s="161">
        <v>21</v>
      </c>
      <c r="B23" s="275" t="str">
        <f>'ม6-1'!B23</f>
        <v>08275</v>
      </c>
      <c r="C23" s="474" t="str">
        <f>'ม6-1'!D23</f>
        <v>นางสาว</v>
      </c>
      <c r="D23" s="475" t="str">
        <f>'ม6-1'!E23</f>
        <v>วิภาดา</v>
      </c>
      <c r="E23" s="475" t="str">
        <f>'ม6-1'!F23</f>
        <v>ชาญจิตร</v>
      </c>
      <c r="F23" s="69"/>
      <c r="G23" s="29"/>
      <c r="H23" s="61"/>
    </row>
    <row r="24" spans="1:8" ht="18" x14ac:dyDescent="0.3">
      <c r="A24" s="161">
        <v>22</v>
      </c>
      <c r="B24" s="275" t="str">
        <f>'ม6-1'!B24</f>
        <v>08276</v>
      </c>
      <c r="C24" s="474" t="str">
        <f>'ม6-1'!D24</f>
        <v>นางสาว</v>
      </c>
      <c r="D24" s="475" t="str">
        <f>'ม6-1'!E24</f>
        <v>ศิริธร</v>
      </c>
      <c r="E24" s="475" t="str">
        <f>'ม6-1'!F24</f>
        <v>เหล็กแจ้ง</v>
      </c>
      <c r="F24" s="17"/>
      <c r="G24" s="60"/>
      <c r="H24" s="61"/>
    </row>
    <row r="25" spans="1:8" ht="18" x14ac:dyDescent="0.3">
      <c r="A25" s="161">
        <v>23</v>
      </c>
      <c r="B25" s="275" t="str">
        <f>'ม6-1'!B25</f>
        <v>08277</v>
      </c>
      <c r="C25" s="474" t="str">
        <f>'ม6-1'!D25</f>
        <v>นางสาว</v>
      </c>
      <c r="D25" s="475" t="str">
        <f>'ม6-1'!E25</f>
        <v>สุทธิดา</v>
      </c>
      <c r="E25" s="475" t="str">
        <f>'ม6-1'!F25</f>
        <v>จันทคาม</v>
      </c>
      <c r="F25" s="17"/>
      <c r="G25" s="60"/>
      <c r="H25" s="61"/>
    </row>
    <row r="26" spans="1:8" ht="18" x14ac:dyDescent="0.3">
      <c r="A26" s="161">
        <v>24</v>
      </c>
      <c r="B26" s="275" t="str">
        <f>'ม6-1'!B26</f>
        <v>08278</v>
      </c>
      <c r="C26" s="474" t="str">
        <f>'ม6-1'!D26</f>
        <v>นางสาว</v>
      </c>
      <c r="D26" s="475" t="str">
        <f>'ม6-1'!E26</f>
        <v>สุภาพร</v>
      </c>
      <c r="E26" s="475" t="str">
        <f>'ม6-1'!F26</f>
        <v>ชัยภา</v>
      </c>
      <c r="F26" s="17"/>
      <c r="G26" s="60"/>
      <c r="H26" s="61"/>
    </row>
    <row r="27" spans="1:8" ht="18" x14ac:dyDescent="0.3">
      <c r="A27" s="161">
        <v>25</v>
      </c>
      <c r="B27" s="275" t="str">
        <f>'ม6-1'!B27</f>
        <v>08279</v>
      </c>
      <c r="C27" s="474" t="str">
        <f>'ม6-1'!D27</f>
        <v>นางสาว</v>
      </c>
      <c r="D27" s="475" t="str">
        <f>'ม6-1'!E27</f>
        <v>สุวนันท์</v>
      </c>
      <c r="E27" s="475" t="str">
        <f>'ม6-1'!F27</f>
        <v>มั่นคง</v>
      </c>
      <c r="F27" s="17"/>
      <c r="G27" s="60"/>
      <c r="H27" s="61"/>
    </row>
    <row r="28" spans="1:8" ht="18" x14ac:dyDescent="0.3">
      <c r="A28" s="161">
        <v>26</v>
      </c>
      <c r="B28" s="275" t="str">
        <f>'ม6-1'!B28</f>
        <v>08305</v>
      </c>
      <c r="C28" s="474" t="str">
        <f>'ม6-1'!D28</f>
        <v>นางสาว</v>
      </c>
      <c r="D28" s="475" t="str">
        <f>'ม6-1'!E28</f>
        <v>พิชญาภา</v>
      </c>
      <c r="E28" s="475" t="str">
        <f>'ม6-1'!F28</f>
        <v>เกษร</v>
      </c>
      <c r="F28" s="17"/>
      <c r="G28" s="60"/>
      <c r="H28" s="61"/>
    </row>
    <row r="29" spans="1:8" ht="18" x14ac:dyDescent="0.3">
      <c r="A29" s="678">
        <v>27</v>
      </c>
      <c r="B29" s="679" t="e">
        <f>'ม6-1'!#REF!</f>
        <v>#REF!</v>
      </c>
      <c r="C29" s="756" t="e">
        <f>'ม6-1'!#REF!</f>
        <v>#REF!</v>
      </c>
      <c r="D29" s="757" t="e">
        <f>'ม6-1'!#REF!</f>
        <v>#REF!</v>
      </c>
      <c r="E29" s="757" t="e">
        <f>'ม6-1'!#REF!</f>
        <v>#REF!</v>
      </c>
      <c r="F29" s="17"/>
      <c r="G29" s="60"/>
      <c r="H29" s="61"/>
    </row>
    <row r="30" spans="1:8" ht="18" x14ac:dyDescent="0.3">
      <c r="A30" s="678">
        <v>28</v>
      </c>
      <c r="B30" s="679" t="e">
        <f>'ม6-1'!#REF!</f>
        <v>#REF!</v>
      </c>
      <c r="C30" s="756" t="e">
        <f>'ม6-1'!#REF!</f>
        <v>#REF!</v>
      </c>
      <c r="D30" s="757" t="e">
        <f>'ม6-1'!#REF!</f>
        <v>#REF!</v>
      </c>
      <c r="E30" s="757" t="e">
        <f>'ม6-1'!#REF!</f>
        <v>#REF!</v>
      </c>
      <c r="F30" s="17"/>
      <c r="G30" s="60"/>
      <c r="H30" s="61"/>
    </row>
    <row r="31" spans="1:8" ht="18" x14ac:dyDescent="0.3">
      <c r="A31" s="678">
        <v>29</v>
      </c>
      <c r="B31" s="679">
        <f>'ม6-1'!B29</f>
        <v>0</v>
      </c>
      <c r="C31" s="756">
        <f>'ม6-1'!D29</f>
        <v>0</v>
      </c>
      <c r="D31" s="757">
        <f>'ม6-1'!E29</f>
        <v>0</v>
      </c>
      <c r="E31" s="757">
        <f>'ม6-1'!F29</f>
        <v>0</v>
      </c>
      <c r="F31" s="17"/>
      <c r="G31" s="60"/>
      <c r="H31" s="61"/>
    </row>
    <row r="32" spans="1:8" ht="15" customHeight="1" x14ac:dyDescent="0.25">
      <c r="A32" s="678">
        <v>30</v>
      </c>
      <c r="B32" s="679">
        <f>'ม6-1'!B30</f>
        <v>0</v>
      </c>
      <c r="C32" s="756">
        <f>'ม6-1'!D30</f>
        <v>0</v>
      </c>
      <c r="D32" s="757">
        <f>'ม6-1'!E30</f>
        <v>0</v>
      </c>
      <c r="E32" s="757">
        <f>'ม6-1'!F30</f>
        <v>0</v>
      </c>
      <c r="F32" s="398"/>
      <c r="G32" s="398"/>
      <c r="H32" s="398"/>
    </row>
    <row r="33" spans="1:8" ht="18" x14ac:dyDescent="0.25">
      <c r="A33" s="678">
        <v>31</v>
      </c>
      <c r="B33" s="679">
        <f>'ม6-1'!B31</f>
        <v>0</v>
      </c>
      <c r="C33" s="756">
        <f>'ม6-1'!D31</f>
        <v>0</v>
      </c>
      <c r="D33" s="757">
        <f>'ม6-1'!E31</f>
        <v>0</v>
      </c>
      <c r="E33" s="757">
        <f>'ม6-1'!F31</f>
        <v>0</v>
      </c>
      <c r="F33" s="398"/>
      <c r="G33" s="398"/>
      <c r="H33" s="398"/>
    </row>
    <row r="34" spans="1:8" ht="18" x14ac:dyDescent="0.25">
      <c r="A34" s="683">
        <v>32</v>
      </c>
      <c r="B34" s="684">
        <f>'ม6-1'!B32</f>
        <v>0</v>
      </c>
      <c r="C34" s="758">
        <f>'ม6-1'!D32</f>
        <v>0</v>
      </c>
      <c r="D34" s="759">
        <f>'ม6-1'!E32</f>
        <v>0</v>
      </c>
      <c r="E34" s="759">
        <f>'ม6-1'!F32</f>
        <v>0</v>
      </c>
      <c r="F34" s="399"/>
      <c r="G34" s="399"/>
      <c r="H34" s="399"/>
    </row>
    <row r="35" spans="1:8" ht="21" x14ac:dyDescent="0.25">
      <c r="A35" s="1188" t="s">
        <v>1545</v>
      </c>
      <c r="B35" s="1188"/>
      <c r="C35" s="1188"/>
      <c r="D35" s="1188"/>
      <c r="E35" s="1188"/>
      <c r="F35" s="1188"/>
      <c r="G35" s="1188"/>
      <c r="H35" s="1188"/>
    </row>
    <row r="36" spans="1:8" ht="36" x14ac:dyDescent="0.25">
      <c r="A36" s="159" t="s">
        <v>0</v>
      </c>
      <c r="B36" s="144" t="s">
        <v>1</v>
      </c>
      <c r="C36" s="145" t="s">
        <v>2</v>
      </c>
      <c r="D36" s="146"/>
      <c r="E36" s="147"/>
      <c r="F36" s="148" t="s">
        <v>182</v>
      </c>
      <c r="G36" s="149" t="s">
        <v>183</v>
      </c>
      <c r="H36" s="62" t="s">
        <v>184</v>
      </c>
    </row>
    <row r="37" spans="1:8" ht="18" x14ac:dyDescent="0.25">
      <c r="A37" s="160">
        <v>1</v>
      </c>
      <c r="B37" s="760" t="str">
        <f>'ม6-2'!B3</f>
        <v>07905</v>
      </c>
      <c r="C37" s="477" t="str">
        <f>'ม6-2'!D3</f>
        <v>นาย</v>
      </c>
      <c r="D37" s="477" t="str">
        <f>'ม6-2'!E3</f>
        <v>ถิรวัฒน์</v>
      </c>
      <c r="E37" s="477" t="str">
        <f>'ม6-2'!F3</f>
        <v>นวลมัย</v>
      </c>
      <c r="F37" s="89"/>
      <c r="G37" s="89"/>
      <c r="H37" s="89"/>
    </row>
    <row r="38" spans="1:8" ht="18" x14ac:dyDescent="0.25">
      <c r="A38" s="761">
        <v>2</v>
      </c>
      <c r="B38" s="762" t="str">
        <f>'ม6-2'!B4</f>
        <v>07906</v>
      </c>
      <c r="C38" s="763" t="str">
        <f>'ม6-2'!D4</f>
        <v>นาย</v>
      </c>
      <c r="D38" s="763" t="str">
        <f>'ม6-2'!E4</f>
        <v>ธนากานต์</v>
      </c>
      <c r="E38" s="763" t="str">
        <f>'ม6-2'!F4</f>
        <v>กลีบเทศ</v>
      </c>
      <c r="F38" s="17"/>
      <c r="G38" s="17"/>
      <c r="H38" s="17"/>
    </row>
    <row r="39" spans="1:8" ht="18" x14ac:dyDescent="0.25">
      <c r="A39" s="761">
        <v>3</v>
      </c>
      <c r="B39" s="762" t="str">
        <f>'ม6-2'!B5</f>
        <v>07916</v>
      </c>
      <c r="C39" s="763" t="str">
        <f>'ม6-2'!D5</f>
        <v>นาย</v>
      </c>
      <c r="D39" s="763" t="str">
        <f>'ม6-2'!E5</f>
        <v>อัฐพล</v>
      </c>
      <c r="E39" s="763" t="str">
        <f>'ม6-2'!F5</f>
        <v>ชูคำสงค์</v>
      </c>
      <c r="F39" s="17"/>
      <c r="G39" s="17"/>
      <c r="H39" s="17"/>
    </row>
    <row r="40" spans="1:8" ht="18" x14ac:dyDescent="0.25">
      <c r="A40" s="761">
        <v>4</v>
      </c>
      <c r="B40" s="762" t="str">
        <f>'ม6-2'!B6</f>
        <v>07933</v>
      </c>
      <c r="C40" s="763" t="str">
        <f>'ม6-2'!D6</f>
        <v>นาย</v>
      </c>
      <c r="D40" s="763" t="str">
        <f>'ม6-2'!E6</f>
        <v>เจษฎา</v>
      </c>
      <c r="E40" s="763" t="str">
        <f>'ม6-2'!F6</f>
        <v>ลาวิลัย</v>
      </c>
      <c r="F40" s="17"/>
      <c r="G40" s="17"/>
      <c r="H40" s="17"/>
    </row>
    <row r="41" spans="1:8" ht="18" x14ac:dyDescent="0.25">
      <c r="A41" s="761">
        <v>5</v>
      </c>
      <c r="B41" s="762" t="str">
        <f>'ม6-2'!B7</f>
        <v>07935</v>
      </c>
      <c r="C41" s="763" t="str">
        <f>'ม6-2'!D7</f>
        <v>นาย</v>
      </c>
      <c r="D41" s="763" t="str">
        <f>'ม6-2'!E7</f>
        <v>จักรพันธ์</v>
      </c>
      <c r="E41" s="763" t="str">
        <f>'ม6-2'!F7</f>
        <v>จัตวานิตย์</v>
      </c>
      <c r="F41" s="17"/>
      <c r="G41" s="17"/>
      <c r="H41" s="17"/>
    </row>
    <row r="42" spans="1:8" ht="18" x14ac:dyDescent="0.25">
      <c r="A42" s="761">
        <v>6</v>
      </c>
      <c r="B42" s="762" t="str">
        <f>'ม6-2'!B8</f>
        <v>07941</v>
      </c>
      <c r="C42" s="763" t="str">
        <f>'ม6-2'!D8</f>
        <v>นาย</v>
      </c>
      <c r="D42" s="763" t="str">
        <f>'ม6-2'!E8</f>
        <v>ปริญ</v>
      </c>
      <c r="E42" s="763" t="str">
        <f>'ม6-2'!F8</f>
        <v>แดงสกล</v>
      </c>
      <c r="F42" s="17"/>
      <c r="G42" s="17"/>
      <c r="H42" s="17"/>
    </row>
    <row r="43" spans="1:8" ht="18" x14ac:dyDescent="0.25">
      <c r="A43" s="761">
        <v>7</v>
      </c>
      <c r="B43" s="762" t="str">
        <f>'ม6-2'!B9</f>
        <v>07944</v>
      </c>
      <c r="C43" s="763" t="str">
        <f>'ม6-2'!D9</f>
        <v>นาย</v>
      </c>
      <c r="D43" s="763" t="str">
        <f>'ม6-2'!E9</f>
        <v>ภูริพัฒน์</v>
      </c>
      <c r="E43" s="763" t="str">
        <f>'ม6-2'!F9</f>
        <v>เนตตกุล</v>
      </c>
      <c r="F43" s="17"/>
      <c r="G43" s="17"/>
      <c r="H43" s="17"/>
    </row>
    <row r="44" spans="1:8" ht="18" x14ac:dyDescent="0.25">
      <c r="A44" s="761">
        <v>8</v>
      </c>
      <c r="B44" s="762" t="str">
        <f>'ม6-2'!B10</f>
        <v>07957</v>
      </c>
      <c r="C44" s="763" t="str">
        <f>'ม6-2'!D10</f>
        <v>นาย</v>
      </c>
      <c r="D44" s="763" t="str">
        <f>'ม6-2'!E10</f>
        <v>ธนากร</v>
      </c>
      <c r="E44" s="763" t="str">
        <f>'ม6-2'!F10</f>
        <v>วงษ์ศรี</v>
      </c>
      <c r="F44" s="17"/>
      <c r="G44" s="17"/>
      <c r="H44" s="17"/>
    </row>
    <row r="45" spans="1:8" ht="18" x14ac:dyDescent="0.25">
      <c r="A45" s="761">
        <v>9</v>
      </c>
      <c r="B45" s="762" t="str">
        <f>'ม6-2'!B11</f>
        <v>08280</v>
      </c>
      <c r="C45" s="763" t="str">
        <f>'ม6-2'!D11</f>
        <v>นาย</v>
      </c>
      <c r="D45" s="763" t="str">
        <f>'ม6-2'!E11</f>
        <v>จักรกฤษณ์</v>
      </c>
      <c r="E45" s="763" t="str">
        <f>'ม6-2'!F11</f>
        <v>นาคเพ็ชร</v>
      </c>
      <c r="F45" s="17"/>
      <c r="G45" s="17"/>
      <c r="H45" s="17"/>
    </row>
    <row r="46" spans="1:8" ht="18" x14ac:dyDescent="0.25">
      <c r="A46" s="761">
        <v>10</v>
      </c>
      <c r="B46" s="762" t="str">
        <f>'ม6-2'!B12</f>
        <v>08281</v>
      </c>
      <c r="C46" s="763" t="str">
        <f>'ม6-2'!D12</f>
        <v>นาย</v>
      </c>
      <c r="D46" s="763" t="str">
        <f>'ม6-2'!E12</f>
        <v>ชนพัฒน์</v>
      </c>
      <c r="E46" s="763" t="str">
        <f>'ม6-2'!F12</f>
        <v>พูนไธสง</v>
      </c>
      <c r="F46" s="17"/>
      <c r="G46" s="17"/>
      <c r="H46" s="17"/>
    </row>
    <row r="47" spans="1:8" ht="18" x14ac:dyDescent="0.25">
      <c r="A47" s="761">
        <v>11</v>
      </c>
      <c r="B47" s="762" t="str">
        <f>'ม6-2'!B13</f>
        <v>08282</v>
      </c>
      <c r="C47" s="763" t="str">
        <f>'ม6-2'!D13</f>
        <v>นาย</v>
      </c>
      <c r="D47" s="763" t="str">
        <f>'ม6-2'!E13</f>
        <v>นันทนะ</v>
      </c>
      <c r="E47" s="763" t="str">
        <f>'ม6-2'!F13</f>
        <v>ดวงเนตร</v>
      </c>
      <c r="F47" s="17"/>
      <c r="G47" s="17"/>
      <c r="H47" s="17"/>
    </row>
    <row r="48" spans="1:8" ht="18" x14ac:dyDescent="0.3">
      <c r="A48" s="761">
        <v>12</v>
      </c>
      <c r="B48" s="762" t="str">
        <f>'ม6-2'!B14</f>
        <v>08295</v>
      </c>
      <c r="C48" s="763" t="str">
        <f>'ม6-2'!D14</f>
        <v>นาย</v>
      </c>
      <c r="D48" s="763" t="str">
        <f>'ม6-2'!E14</f>
        <v>ณัฐพล</v>
      </c>
      <c r="E48" s="763" t="str">
        <f>'ม6-2'!F14</f>
        <v>อินทพางค์</v>
      </c>
      <c r="F48" s="17"/>
      <c r="G48" s="61"/>
      <c r="H48" s="61"/>
    </row>
    <row r="49" spans="1:8" ht="18" x14ac:dyDescent="0.3">
      <c r="A49" s="761">
        <v>13</v>
      </c>
      <c r="B49" s="762" t="str">
        <f>'ม6-2'!B15</f>
        <v>08301</v>
      </c>
      <c r="C49" s="763" t="str">
        <f>'ม6-2'!D15</f>
        <v>นาย</v>
      </c>
      <c r="D49" s="763" t="str">
        <f>'ม6-2'!E15</f>
        <v>เรวัตร</v>
      </c>
      <c r="E49" s="763" t="str">
        <f>'ม6-2'!F15</f>
        <v>ทองสุทธิ์</v>
      </c>
      <c r="F49" s="17"/>
      <c r="G49" s="60"/>
      <c r="H49" s="61"/>
    </row>
    <row r="50" spans="1:8" ht="18" x14ac:dyDescent="0.3">
      <c r="A50" s="761">
        <v>14</v>
      </c>
      <c r="B50" s="762" t="str">
        <f>'ม6-2'!B16</f>
        <v>08303</v>
      </c>
      <c r="C50" s="763" t="str">
        <f>'ม6-2'!D16</f>
        <v xml:space="preserve">นาย </v>
      </c>
      <c r="D50" s="763" t="str">
        <f>'ม6-2'!E16</f>
        <v>ธีรพล</v>
      </c>
      <c r="E50" s="763" t="str">
        <f>'ม6-2'!F16</f>
        <v>เนียมภิริมย์</v>
      </c>
      <c r="F50" s="17"/>
      <c r="G50" s="60"/>
      <c r="H50" s="61"/>
    </row>
    <row r="51" spans="1:8" ht="18" x14ac:dyDescent="0.3">
      <c r="A51" s="761">
        <v>15</v>
      </c>
      <c r="B51" s="762" t="str">
        <f>'ม6-2'!B17</f>
        <v>08415</v>
      </c>
      <c r="C51" s="763" t="str">
        <f>'ม6-2'!D17</f>
        <v>นาย</v>
      </c>
      <c r="D51" s="763" t="str">
        <f>'ม6-2'!E17</f>
        <v>ธิติ</v>
      </c>
      <c r="E51" s="763" t="str">
        <f>'ม6-2'!F17</f>
        <v>ยอดเพชร</v>
      </c>
      <c r="F51" s="17"/>
      <c r="G51" s="60"/>
      <c r="H51" s="61"/>
    </row>
    <row r="52" spans="1:8" ht="18" x14ac:dyDescent="0.3">
      <c r="A52" s="761">
        <v>16</v>
      </c>
      <c r="B52" s="762" t="str">
        <f>'ม6-2'!B18</f>
        <v>07919</v>
      </c>
      <c r="C52" s="763" t="str">
        <f>'ม6-2'!D18</f>
        <v>นางสาว</v>
      </c>
      <c r="D52" s="763" t="str">
        <f>'ม6-2'!E18</f>
        <v>กิตตินันท์</v>
      </c>
      <c r="E52" s="763" t="str">
        <f>'ม6-2'!F18</f>
        <v>ประสม</v>
      </c>
      <c r="F52" s="17"/>
      <c r="G52" s="60"/>
      <c r="H52" s="61"/>
    </row>
    <row r="53" spans="1:8" ht="18" x14ac:dyDescent="0.3">
      <c r="A53" s="761">
        <v>17</v>
      </c>
      <c r="B53" s="762" t="str">
        <f>'ม6-2'!B19</f>
        <v>07951</v>
      </c>
      <c r="C53" s="763" t="str">
        <f>'ม6-2'!D19</f>
        <v>นางสาว</v>
      </c>
      <c r="D53" s="763" t="str">
        <f>'ม6-2'!E19</f>
        <v>เบญจรัตน์</v>
      </c>
      <c r="E53" s="763" t="str">
        <f>'ม6-2'!F19</f>
        <v>ตรีพิมล</v>
      </c>
      <c r="F53" s="17"/>
      <c r="G53" s="60"/>
      <c r="H53" s="61"/>
    </row>
    <row r="54" spans="1:8" ht="18" x14ac:dyDescent="0.3">
      <c r="A54" s="761">
        <v>18</v>
      </c>
      <c r="B54" s="762" t="str">
        <f>'ม6-2'!B20</f>
        <v>07954</v>
      </c>
      <c r="C54" s="763" t="str">
        <f>'ม6-2'!D20</f>
        <v>นางสาว</v>
      </c>
      <c r="D54" s="763" t="str">
        <f>'ม6-2'!E20</f>
        <v>ภัทรธิดา</v>
      </c>
      <c r="E54" s="763" t="str">
        <f>'ม6-2'!F20</f>
        <v>ปัจจำหาร</v>
      </c>
      <c r="F54" s="17"/>
      <c r="G54" s="60"/>
      <c r="H54" s="61"/>
    </row>
    <row r="55" spans="1:8" ht="18" x14ac:dyDescent="0.3">
      <c r="A55" s="761">
        <v>19</v>
      </c>
      <c r="B55" s="762" t="str">
        <f>'ม6-2'!B21</f>
        <v>07956</v>
      </c>
      <c r="C55" s="763" t="str">
        <f>'ม6-2'!D21</f>
        <v>นางสาว</v>
      </c>
      <c r="D55" s="763" t="str">
        <f>'ม6-2'!E21</f>
        <v>ขวัญกมล</v>
      </c>
      <c r="E55" s="763" t="str">
        <f>'ม6-2'!F21</f>
        <v>ซ้ายดำ</v>
      </c>
      <c r="F55" s="17"/>
      <c r="G55" s="60"/>
      <c r="H55" s="61"/>
    </row>
    <row r="56" spans="1:8" ht="18" x14ac:dyDescent="0.3">
      <c r="A56" s="761">
        <v>20</v>
      </c>
      <c r="B56" s="762" t="str">
        <f>'ม6-2'!B22</f>
        <v>08274</v>
      </c>
      <c r="C56" s="763" t="str">
        <f>'ม6-2'!D22</f>
        <v>นางสาว</v>
      </c>
      <c r="D56" s="763" t="str">
        <f>'ม6-2'!E22</f>
        <v>ปิยะมาส</v>
      </c>
      <c r="E56" s="763" t="str">
        <f>'ม6-2'!F22</f>
        <v>จีนจิ้ว</v>
      </c>
      <c r="F56" s="17"/>
      <c r="G56" s="60"/>
      <c r="H56" s="61"/>
    </row>
    <row r="57" spans="1:8" ht="18" x14ac:dyDescent="0.3">
      <c r="A57" s="761">
        <v>21</v>
      </c>
      <c r="B57" s="762" t="str">
        <f>'ม6-2'!B23</f>
        <v>08283</v>
      </c>
      <c r="C57" s="763" t="str">
        <f>'ม6-2'!D23</f>
        <v>นางสาว</v>
      </c>
      <c r="D57" s="763" t="str">
        <f>'ม6-2'!E23</f>
        <v>จุไรรัตน์</v>
      </c>
      <c r="E57" s="763" t="str">
        <f>'ม6-2'!F23</f>
        <v>บุญจันทร์</v>
      </c>
      <c r="F57" s="17"/>
      <c r="G57" s="60"/>
      <c r="H57" s="61"/>
    </row>
    <row r="58" spans="1:8" ht="18" x14ac:dyDescent="0.3">
      <c r="A58" s="761">
        <v>22</v>
      </c>
      <c r="B58" s="762" t="str">
        <f>'ม6-2'!B24</f>
        <v>08284</v>
      </c>
      <c r="C58" s="763" t="str">
        <f>'ม6-2'!D24</f>
        <v>นางสาว</v>
      </c>
      <c r="D58" s="763" t="str">
        <f>'ม6-2'!E24</f>
        <v>ฑิฆัมพร</v>
      </c>
      <c r="E58" s="763" t="str">
        <f>'ม6-2'!F24</f>
        <v>สมัย</v>
      </c>
      <c r="F58" s="17"/>
      <c r="G58" s="60"/>
      <c r="H58" s="61"/>
    </row>
    <row r="59" spans="1:8" ht="18" x14ac:dyDescent="0.3">
      <c r="A59" s="761">
        <v>23</v>
      </c>
      <c r="B59" s="762" t="str">
        <f>'ม6-2'!B25</f>
        <v>08418</v>
      </c>
      <c r="C59" s="763" t="str">
        <f>'ม6-2'!D25</f>
        <v>นางสาว</v>
      </c>
      <c r="D59" s="763" t="str">
        <f>'ม6-2'!E25</f>
        <v>นัฐยา</v>
      </c>
      <c r="E59" s="764" t="str">
        <f>'ม6-2'!F25</f>
        <v>บุญจิ๋วลาภ</v>
      </c>
      <c r="F59" s="17"/>
      <c r="G59" s="60"/>
      <c r="H59" s="61"/>
    </row>
    <row r="60" spans="1:8" ht="18" x14ac:dyDescent="0.3">
      <c r="A60" s="761">
        <v>24</v>
      </c>
      <c r="B60" s="762">
        <f>'ม6-2'!B26</f>
        <v>0</v>
      </c>
      <c r="C60" s="763">
        <f>'ม6-2'!D26</f>
        <v>0</v>
      </c>
      <c r="D60" s="763">
        <f>'ม6-2'!E26</f>
        <v>0</v>
      </c>
      <c r="E60" s="764">
        <f>'ม6-2'!F26</f>
        <v>0</v>
      </c>
      <c r="F60" s="17"/>
      <c r="G60" s="60"/>
      <c r="H60" s="61"/>
    </row>
    <row r="61" spans="1:8" ht="18" x14ac:dyDescent="0.3">
      <c r="A61" s="761">
        <v>25</v>
      </c>
      <c r="B61" s="762">
        <f>'ม6-2'!B27</f>
        <v>0</v>
      </c>
      <c r="C61" s="763">
        <f>'ม6-2'!D27</f>
        <v>0</v>
      </c>
      <c r="D61" s="763">
        <f>'ม6-2'!E27</f>
        <v>0</v>
      </c>
      <c r="E61" s="764">
        <f>'ม6-2'!F27</f>
        <v>0</v>
      </c>
      <c r="F61" s="17"/>
      <c r="G61" s="60"/>
      <c r="H61" s="61"/>
    </row>
    <row r="62" spans="1:8" ht="18" x14ac:dyDescent="0.3">
      <c r="A62" s="761">
        <v>26</v>
      </c>
      <c r="B62" s="762">
        <f>'ม6-2'!B28</f>
        <v>0</v>
      </c>
      <c r="C62" s="763">
        <f>'ม6-2'!D28</f>
        <v>0</v>
      </c>
      <c r="D62" s="763">
        <f>'ม6-2'!E28</f>
        <v>0</v>
      </c>
      <c r="E62" s="764">
        <f>'ม6-2'!F28</f>
        <v>0</v>
      </c>
      <c r="F62" s="17"/>
      <c r="G62" s="60"/>
      <c r="H62" s="61"/>
    </row>
    <row r="63" spans="1:8" ht="18" x14ac:dyDescent="0.3">
      <c r="A63" s="1018">
        <v>27</v>
      </c>
      <c r="B63" s="1015">
        <f>'ม6-2'!B29</f>
        <v>0</v>
      </c>
      <c r="C63" s="1016">
        <f>'ม6-2'!D29</f>
        <v>0</v>
      </c>
      <c r="D63" s="1016">
        <f>'ม6-2'!E29</f>
        <v>0</v>
      </c>
      <c r="E63" s="1017">
        <f>'ม6-2'!F29</f>
        <v>0</v>
      </c>
      <c r="F63" s="288"/>
      <c r="G63" s="487"/>
      <c r="H63" s="318"/>
    </row>
    <row r="64" spans="1:8" ht="18" x14ac:dyDescent="0.3">
      <c r="A64" s="55"/>
      <c r="B64" s="374"/>
      <c r="C64" s="374"/>
      <c r="D64" s="374"/>
      <c r="E64" s="374"/>
      <c r="F64" s="55"/>
      <c r="G64" s="152"/>
      <c r="H64" s="3"/>
    </row>
    <row r="65" spans="1:8" ht="18" x14ac:dyDescent="0.3">
      <c r="A65" s="55"/>
      <c r="B65" s="374"/>
      <c r="C65" s="374"/>
      <c r="D65" s="374"/>
      <c r="E65" s="374"/>
      <c r="F65" s="55"/>
      <c r="G65" s="152"/>
      <c r="H65" s="3"/>
    </row>
    <row r="66" spans="1:8" ht="18" x14ac:dyDescent="0.3">
      <c r="A66" s="55"/>
      <c r="B66" s="374"/>
      <c r="C66" s="374"/>
      <c r="D66" s="374"/>
      <c r="E66" s="374"/>
      <c r="F66" s="55"/>
      <c r="G66" s="152"/>
      <c r="H66" s="3"/>
    </row>
    <row r="67" spans="1:8" ht="18" x14ac:dyDescent="0.3">
      <c r="A67" s="55"/>
      <c r="B67" s="374"/>
      <c r="C67" s="374"/>
      <c r="D67" s="374"/>
      <c r="E67" s="374"/>
      <c r="F67" s="55"/>
      <c r="G67" s="152"/>
      <c r="H67" s="3"/>
    </row>
    <row r="68" spans="1:8" ht="18" x14ac:dyDescent="0.3">
      <c r="A68" s="55"/>
      <c r="B68" s="374"/>
      <c r="C68" s="374"/>
      <c r="D68" s="374"/>
      <c r="E68" s="374"/>
      <c r="F68" s="55"/>
      <c r="G68" s="152"/>
      <c r="H68" s="3"/>
    </row>
    <row r="69" spans="1:8" ht="18" x14ac:dyDescent="0.3">
      <c r="A69" s="55"/>
      <c r="B69" s="374"/>
      <c r="C69" s="374"/>
      <c r="D69" s="374"/>
      <c r="E69" s="374"/>
      <c r="F69" s="55"/>
      <c r="G69" s="152"/>
      <c r="H69" s="3"/>
    </row>
    <row r="70" spans="1:8" ht="18" x14ac:dyDescent="0.3">
      <c r="A70" s="55"/>
      <c r="B70" s="374"/>
      <c r="C70" s="374"/>
      <c r="D70" s="374"/>
      <c r="E70" s="374"/>
      <c r="F70" s="55"/>
      <c r="G70" s="152"/>
      <c r="H70" s="3"/>
    </row>
    <row r="71" spans="1:8" ht="18" x14ac:dyDescent="0.3">
      <c r="A71" s="55"/>
      <c r="B71" s="374"/>
      <c r="C71" s="374"/>
      <c r="D71" s="374"/>
      <c r="E71" s="374"/>
      <c r="F71" s="55"/>
      <c r="G71" s="152"/>
      <c r="H71" s="3"/>
    </row>
    <row r="72" spans="1:8" ht="18" x14ac:dyDescent="0.3">
      <c r="A72" s="55"/>
      <c r="B72" s="374"/>
      <c r="C72" s="374"/>
      <c r="D72" s="374"/>
      <c r="E72" s="374"/>
      <c r="F72" s="55"/>
      <c r="G72" s="152"/>
      <c r="H72" s="3"/>
    </row>
    <row r="73" spans="1:8" ht="18" x14ac:dyDescent="0.3">
      <c r="A73" s="55"/>
      <c r="B73" s="374"/>
      <c r="C73" s="374"/>
      <c r="D73" s="374"/>
      <c r="E73" s="374"/>
      <c r="F73" s="55"/>
      <c r="G73" s="152"/>
      <c r="H73" s="3"/>
    </row>
    <row r="74" spans="1:8" ht="18" x14ac:dyDescent="0.3">
      <c r="A74" s="55"/>
      <c r="B74" s="374"/>
      <c r="C74" s="374"/>
      <c r="D74" s="374"/>
      <c r="E74" s="374"/>
      <c r="F74" s="55"/>
      <c r="G74" s="152"/>
      <c r="H74" s="3"/>
    </row>
  </sheetData>
  <mergeCells count="2">
    <mergeCell ref="A1:H1"/>
    <mergeCell ref="A35:H3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96"/>
  <sheetViews>
    <sheetView topLeftCell="A22" zoomScaleNormal="100" workbookViewId="0">
      <selection activeCell="A62" sqref="A62:E64"/>
    </sheetView>
  </sheetViews>
  <sheetFormatPr defaultRowHeight="13.2" x14ac:dyDescent="0.25"/>
  <cols>
    <col min="4" max="4" width="10.6640625" customWidth="1"/>
    <col min="5" max="5" width="11.6640625" customWidth="1"/>
    <col min="6" max="6" width="11.33203125" customWidth="1"/>
    <col min="7" max="7" width="11" customWidth="1"/>
    <col min="8" max="8" width="12.33203125" customWidth="1"/>
  </cols>
  <sheetData>
    <row r="1" spans="1:8" ht="21" x14ac:dyDescent="0.25">
      <c r="A1" s="1188" t="s">
        <v>975</v>
      </c>
      <c r="B1" s="1188"/>
      <c r="C1" s="1188"/>
      <c r="D1" s="1188"/>
      <c r="E1" s="1188"/>
      <c r="F1" s="1188"/>
      <c r="G1" s="1188"/>
      <c r="H1" s="1188"/>
    </row>
    <row r="2" spans="1:8" ht="36" x14ac:dyDescent="0.25">
      <c r="A2" s="159" t="s">
        <v>0</v>
      </c>
      <c r="B2" s="144" t="s">
        <v>1</v>
      </c>
      <c r="C2" s="145" t="s">
        <v>2</v>
      </c>
      <c r="D2" s="146"/>
      <c r="E2" s="147"/>
      <c r="F2" s="148"/>
      <c r="G2" s="149"/>
      <c r="H2" s="62"/>
    </row>
    <row r="3" spans="1:8" ht="18" x14ac:dyDescent="0.35">
      <c r="A3" s="160">
        <v>1</v>
      </c>
      <c r="B3" s="274">
        <f>'ม2-1 '!B3:B33</f>
        <v>8309</v>
      </c>
      <c r="C3" s="435" t="str">
        <f>'ม2-1 '!D3</f>
        <v>เด็กชาย</v>
      </c>
      <c r="D3" s="436" t="str">
        <f>'ม2-1 '!E3</f>
        <v>กิตติพงศ์</v>
      </c>
      <c r="E3" s="437" t="str">
        <f>'ม2-1 '!F3</f>
        <v>เพชรเวช</v>
      </c>
      <c r="F3" s="4"/>
      <c r="G3" s="153"/>
      <c r="H3" s="153"/>
    </row>
    <row r="4" spans="1:8" ht="18" x14ac:dyDescent="0.35">
      <c r="A4" s="161">
        <v>2</v>
      </c>
      <c r="B4" s="275">
        <f>'ม2-1 '!B4:B34</f>
        <v>8310</v>
      </c>
      <c r="C4" s="438" t="str">
        <f>'ม2-1 '!D4</f>
        <v>เด็กชาย</v>
      </c>
      <c r="D4" s="439" t="str">
        <f>'ม2-1 '!E4</f>
        <v>โชคชัย</v>
      </c>
      <c r="E4" s="440" t="str">
        <f>'ม2-1 '!F4</f>
        <v>ฉายอรุณ</v>
      </c>
      <c r="F4" s="6"/>
      <c r="G4" s="69"/>
      <c r="H4" s="154"/>
    </row>
    <row r="5" spans="1:8" ht="18" x14ac:dyDescent="0.35">
      <c r="A5" s="161">
        <v>3</v>
      </c>
      <c r="B5" s="275">
        <f>'ม2-1 '!B5:B35</f>
        <v>8311</v>
      </c>
      <c r="C5" s="438" t="str">
        <f>'ม2-1 '!D5</f>
        <v>เด็กชาย</v>
      </c>
      <c r="D5" s="439" t="str">
        <f>'ม2-1 '!E5</f>
        <v>ทนงศักดิ์</v>
      </c>
      <c r="E5" s="440" t="str">
        <f>'ม2-1 '!F5</f>
        <v>สมกำลัง</v>
      </c>
      <c r="F5" s="6"/>
      <c r="G5" s="69"/>
      <c r="H5" s="154"/>
    </row>
    <row r="6" spans="1:8" ht="18" x14ac:dyDescent="0.35">
      <c r="A6" s="161">
        <v>4</v>
      </c>
      <c r="B6" s="275">
        <f>'ม2-1 '!B6:B36</f>
        <v>8312</v>
      </c>
      <c r="C6" s="438" t="str">
        <f>'ม2-1 '!D6</f>
        <v>เด็กชาย</v>
      </c>
      <c r="D6" s="439" t="str">
        <f>'ม2-1 '!E6</f>
        <v>ธีรเมธ</v>
      </c>
      <c r="E6" s="440" t="str">
        <f>'ม2-1 '!F6</f>
        <v>มาตยนิตย์</v>
      </c>
      <c r="F6" s="6"/>
      <c r="G6" s="69"/>
      <c r="H6" s="154"/>
    </row>
    <row r="7" spans="1:8" ht="18" x14ac:dyDescent="0.35">
      <c r="A7" s="161">
        <v>5</v>
      </c>
      <c r="B7" s="275">
        <f>'ม2-1 '!B7:B37</f>
        <v>8313</v>
      </c>
      <c r="C7" s="438" t="str">
        <f>'ม2-1 '!D7</f>
        <v>เด็กชาย</v>
      </c>
      <c r="D7" s="439" t="str">
        <f>'ม2-1 '!E7</f>
        <v>นราวิชญ์</v>
      </c>
      <c r="E7" s="440" t="str">
        <f>'ม2-1 '!F7</f>
        <v>จุลเนียม</v>
      </c>
      <c r="F7" s="6"/>
      <c r="G7" s="69"/>
      <c r="H7" s="154"/>
    </row>
    <row r="8" spans="1:8" ht="18" x14ac:dyDescent="0.35">
      <c r="A8" s="161">
        <v>6</v>
      </c>
      <c r="B8" s="275">
        <f>'ม2-1 '!B8:B38</f>
        <v>8314</v>
      </c>
      <c r="C8" s="438" t="str">
        <f>'ม2-1 '!D8</f>
        <v>เด็กชาย</v>
      </c>
      <c r="D8" s="439" t="str">
        <f>'ม2-1 '!E8</f>
        <v>พยุงศักดิ์</v>
      </c>
      <c r="E8" s="440" t="str">
        <f>'ม2-1 '!F8</f>
        <v>คงมิตร</v>
      </c>
      <c r="F8" s="6"/>
      <c r="G8" s="69"/>
      <c r="H8" s="154"/>
    </row>
    <row r="9" spans="1:8" ht="18" x14ac:dyDescent="0.35">
      <c r="A9" s="161">
        <v>7</v>
      </c>
      <c r="B9" s="275">
        <f>'ม2-1 '!B9:B39</f>
        <v>8315</v>
      </c>
      <c r="C9" s="438" t="str">
        <f>'ม2-1 '!D9</f>
        <v>เด็กชาย</v>
      </c>
      <c r="D9" s="439" t="str">
        <f>'ม2-1 '!E9</f>
        <v>สิรวิชญ์</v>
      </c>
      <c r="E9" s="440" t="str">
        <f>'ม2-1 '!F9</f>
        <v>สถิตย์สร</v>
      </c>
      <c r="F9" s="6"/>
      <c r="G9" s="69"/>
      <c r="H9" s="154"/>
    </row>
    <row r="10" spans="1:8" ht="18" x14ac:dyDescent="0.35">
      <c r="A10" s="161">
        <v>8</v>
      </c>
      <c r="B10" s="275">
        <f>'ม2-1 '!B10:B40</f>
        <v>8318</v>
      </c>
      <c r="C10" s="438" t="str">
        <f>'ม2-1 '!D10</f>
        <v>เด็กหญิง</v>
      </c>
      <c r="D10" s="439" t="str">
        <f>'ม2-1 '!E10</f>
        <v>ชนิตา</v>
      </c>
      <c r="E10" s="440" t="str">
        <f>'ม2-1 '!F10</f>
        <v>คงมิตร</v>
      </c>
      <c r="G10" s="69"/>
      <c r="H10" s="154"/>
    </row>
    <row r="11" spans="1:8" ht="18" x14ac:dyDescent="0.35">
      <c r="A11" s="161">
        <v>9</v>
      </c>
      <c r="B11" s="275">
        <f>'ม2-1 '!B11:B41</f>
        <v>8319</v>
      </c>
      <c r="C11" s="438" t="str">
        <f>'ม2-1 '!D11</f>
        <v>เด็กหญิง</v>
      </c>
      <c r="D11" s="439" t="str">
        <f>'ม2-1 '!E11</f>
        <v>ชุติกาญจน์</v>
      </c>
      <c r="E11" s="440" t="str">
        <f>'ม2-1 '!F11</f>
        <v>เวียนรอบทิศ</v>
      </c>
      <c r="F11" s="6"/>
      <c r="G11" s="69"/>
      <c r="H11" s="154"/>
    </row>
    <row r="12" spans="1:8" ht="18" x14ac:dyDescent="0.35">
      <c r="A12" s="161">
        <v>10</v>
      </c>
      <c r="B12" s="275">
        <f>'ม2-1 '!B12:B42</f>
        <v>8320</v>
      </c>
      <c r="C12" s="438" t="str">
        <f>'ม2-1 '!D12</f>
        <v>เด็กหญิง</v>
      </c>
      <c r="D12" s="439" t="str">
        <f>'ม2-1 '!E12</f>
        <v>ฐิติกา</v>
      </c>
      <c r="E12" s="440" t="str">
        <f>'ม2-1 '!F12</f>
        <v>เผือกสม</v>
      </c>
      <c r="F12" s="6"/>
      <c r="G12" s="69"/>
      <c r="H12" s="154"/>
    </row>
    <row r="13" spans="1:8" ht="18" x14ac:dyDescent="0.35">
      <c r="A13" s="161">
        <v>11</v>
      </c>
      <c r="B13" s="275">
        <f>'ม2-1 '!B13:B43</f>
        <v>8321</v>
      </c>
      <c r="C13" s="438" t="str">
        <f>'ม2-1 '!D13</f>
        <v>เด็กหญิง</v>
      </c>
      <c r="D13" s="439" t="str">
        <f>'ม2-1 '!E13</f>
        <v>นภาวดี</v>
      </c>
      <c r="E13" s="440" t="str">
        <f>'ม2-1 '!F13</f>
        <v>ศรีพักตร์</v>
      </c>
      <c r="F13" s="6"/>
      <c r="G13" s="69"/>
      <c r="H13" s="154"/>
    </row>
    <row r="14" spans="1:8" ht="18" x14ac:dyDescent="0.35">
      <c r="A14" s="161">
        <v>12</v>
      </c>
      <c r="B14" s="275">
        <f>'ม2-1 '!B14:B44</f>
        <v>8323</v>
      </c>
      <c r="C14" s="438" t="str">
        <f>'ม2-1 '!D14</f>
        <v>เด็กหญิง</v>
      </c>
      <c r="D14" s="439" t="str">
        <f>'ม2-1 '!E14</f>
        <v>นิชธาวัลย์</v>
      </c>
      <c r="E14" s="440" t="str">
        <f>'ม2-1 '!F14</f>
        <v>แสงแดด</v>
      </c>
      <c r="F14" s="6"/>
      <c r="G14" s="69"/>
      <c r="H14" s="154"/>
    </row>
    <row r="15" spans="1:8" ht="18" x14ac:dyDescent="0.35">
      <c r="A15" s="161">
        <v>13</v>
      </c>
      <c r="B15" s="275">
        <f>'ม2-1 '!B15:B45</f>
        <v>8324</v>
      </c>
      <c r="C15" s="438" t="str">
        <f>'ม2-1 '!D15</f>
        <v>เด็กหญิง</v>
      </c>
      <c r="D15" s="439" t="str">
        <f>'ม2-1 '!E15</f>
        <v>พรรณปพร</v>
      </c>
      <c r="E15" s="440" t="str">
        <f>'ม2-1 '!F15</f>
        <v>ปฏิแพทย์</v>
      </c>
      <c r="F15" s="6"/>
      <c r="G15" s="69"/>
      <c r="H15" s="154"/>
    </row>
    <row r="16" spans="1:8" ht="18" x14ac:dyDescent="0.35">
      <c r="A16" s="161">
        <v>14</v>
      </c>
      <c r="B16" s="275">
        <f>'ม2-1 '!B16:B46</f>
        <v>8325</v>
      </c>
      <c r="C16" s="438" t="str">
        <f>'ม2-1 '!D16</f>
        <v>เด็กหญิง</v>
      </c>
      <c r="D16" s="439" t="str">
        <f>'ม2-1 '!E16</f>
        <v>พิมพ์ลภัส</v>
      </c>
      <c r="E16" s="440" t="str">
        <f>'ม2-1 '!F16</f>
        <v>ยังกิว</v>
      </c>
      <c r="F16" s="6"/>
      <c r="G16" s="69"/>
      <c r="H16" s="154"/>
    </row>
    <row r="17" spans="1:8" ht="18" x14ac:dyDescent="0.35">
      <c r="A17" s="161">
        <v>15</v>
      </c>
      <c r="B17" s="275">
        <f>'ม2-1 '!B17:B47</f>
        <v>8326</v>
      </c>
      <c r="C17" s="438" t="str">
        <f>'ม2-1 '!D17</f>
        <v>เด็กหญิง</v>
      </c>
      <c r="D17" s="439" t="str">
        <f>'ม2-1 '!E17</f>
        <v>ภัทราวดี</v>
      </c>
      <c r="E17" s="440" t="str">
        <f>'ม2-1 '!F17</f>
        <v>สังข์กล่ำ</v>
      </c>
      <c r="F17" s="6"/>
      <c r="G17" s="69"/>
      <c r="H17" s="154"/>
    </row>
    <row r="18" spans="1:8" ht="18" x14ac:dyDescent="0.35">
      <c r="A18" s="161">
        <v>16</v>
      </c>
      <c r="B18" s="275">
        <f>'ม2-1 '!B18:B48</f>
        <v>8327</v>
      </c>
      <c r="C18" s="438" t="str">
        <f>'ม2-1 '!D18</f>
        <v>เด็กหญิง</v>
      </c>
      <c r="D18" s="439" t="str">
        <f>'ม2-1 '!E18</f>
        <v>วศินี</v>
      </c>
      <c r="E18" s="440" t="str">
        <f>'ม2-1 '!F18</f>
        <v>รักษาผล</v>
      </c>
      <c r="F18" s="6"/>
      <c r="G18" s="69"/>
      <c r="H18" s="154"/>
    </row>
    <row r="19" spans="1:8" ht="18" x14ac:dyDescent="0.35">
      <c r="A19" s="161">
        <v>17</v>
      </c>
      <c r="B19" s="275">
        <f>'ม2-1 '!B19:B49</f>
        <v>8328</v>
      </c>
      <c r="C19" s="438" t="str">
        <f>'ม2-1 '!D19</f>
        <v>เด็กหญิง</v>
      </c>
      <c r="D19" s="439" t="str">
        <f>'ม2-1 '!E19</f>
        <v>ศศิวิมล</v>
      </c>
      <c r="E19" s="440" t="str">
        <f>'ม2-1 '!F19</f>
        <v>ทิพย์ปัญจะ</v>
      </c>
      <c r="F19" s="6"/>
      <c r="G19" s="69"/>
      <c r="H19" s="154"/>
    </row>
    <row r="20" spans="1:8" ht="18" x14ac:dyDescent="0.35">
      <c r="A20" s="161">
        <v>18</v>
      </c>
      <c r="B20" s="275">
        <f>'ม2-1 '!B20:B50</f>
        <v>8329</v>
      </c>
      <c r="C20" s="438" t="str">
        <f>'ม2-1 '!D20</f>
        <v>เด็กหญิง</v>
      </c>
      <c r="D20" s="439" t="str">
        <f>'ม2-1 '!E20</f>
        <v>สิราวรรณ</v>
      </c>
      <c r="E20" s="440" t="str">
        <f>'ม2-1 '!F20</f>
        <v>จันทร์ทอง</v>
      </c>
      <c r="F20" s="6"/>
      <c r="G20" s="69"/>
      <c r="H20" s="154"/>
    </row>
    <row r="21" spans="1:8" ht="18" x14ac:dyDescent="0.35">
      <c r="A21" s="161">
        <v>19</v>
      </c>
      <c r="B21" s="275">
        <f>'ม2-1 '!B21:B51</f>
        <v>8330</v>
      </c>
      <c r="C21" s="438" t="str">
        <f>'ม2-1 '!D21</f>
        <v>เด็กหญิง</v>
      </c>
      <c r="D21" s="441" t="str">
        <f>'ม2-1 '!E21</f>
        <v>สุนิสา</v>
      </c>
      <c r="E21" s="440" t="str">
        <f>'ม2-1 '!F21</f>
        <v>ชุมวรฐายี</v>
      </c>
      <c r="F21" s="6"/>
      <c r="G21" s="69"/>
      <c r="H21" s="154"/>
    </row>
    <row r="22" spans="1:8" ht="18" x14ac:dyDescent="0.35">
      <c r="A22" s="161">
        <v>20</v>
      </c>
      <c r="B22" s="275">
        <f>'ม2-1 '!B22:B52</f>
        <v>8331</v>
      </c>
      <c r="C22" s="438" t="str">
        <f>'ม2-1 '!D22</f>
        <v>เด็กหญิง</v>
      </c>
      <c r="D22" s="439" t="str">
        <f>'ม2-1 '!E22</f>
        <v>หทัยรัตน์</v>
      </c>
      <c r="E22" s="440" t="str">
        <f>'ม2-1 '!F22</f>
        <v>พรหมภินันท์</v>
      </c>
      <c r="F22" s="6"/>
      <c r="G22" s="69"/>
      <c r="H22" s="154"/>
    </row>
    <row r="23" spans="1:8" ht="18" x14ac:dyDescent="0.35">
      <c r="A23" s="161">
        <v>21</v>
      </c>
      <c r="B23" s="275">
        <f>'ม2-1 '!B23:B53</f>
        <v>8332</v>
      </c>
      <c r="C23" s="438" t="str">
        <f>'ม2-1 '!D23</f>
        <v>เด็กหญิง</v>
      </c>
      <c r="D23" s="439" t="str">
        <f>'ม2-1 '!E23</f>
        <v>อรพินท์</v>
      </c>
      <c r="E23" s="440" t="str">
        <f>'ม2-1 '!F23</f>
        <v>เกือยรัมย์</v>
      </c>
      <c r="F23" s="6"/>
      <c r="G23" s="69"/>
      <c r="H23" s="154"/>
    </row>
    <row r="24" spans="1:8" ht="18" x14ac:dyDescent="0.35">
      <c r="A24" s="161">
        <v>22</v>
      </c>
      <c r="B24" s="275">
        <f>'ม2-1 '!B24:B54</f>
        <v>8333</v>
      </c>
      <c r="C24" s="438" t="str">
        <f>'ม2-1 '!D24</f>
        <v>เด็กหญิง</v>
      </c>
      <c r="D24" s="439" t="str">
        <f>'ม2-1 '!E24</f>
        <v>วรัญญา</v>
      </c>
      <c r="E24" s="440" t="str">
        <f>'ม2-1 '!F24</f>
        <v>ตั้งผดุงเกียรติ</v>
      </c>
      <c r="F24" s="6"/>
      <c r="G24" s="69"/>
      <c r="H24" s="154"/>
    </row>
    <row r="25" spans="1:8" ht="18" x14ac:dyDescent="0.35">
      <c r="A25" s="161">
        <v>23</v>
      </c>
      <c r="B25" s="275">
        <f>'ม2-1 '!B25:B55</f>
        <v>8334</v>
      </c>
      <c r="C25" s="438" t="str">
        <f>'ม2-1 '!D25</f>
        <v>เด็กหญิง</v>
      </c>
      <c r="D25" s="439" t="str">
        <f>'ม2-1 '!E25</f>
        <v>อุมาพร</v>
      </c>
      <c r="E25" s="440" t="str">
        <f>'ม2-1 '!F25</f>
        <v>ประกอบปราณ</v>
      </c>
      <c r="F25" s="6"/>
      <c r="G25" s="69"/>
      <c r="H25" s="154"/>
    </row>
    <row r="26" spans="1:8" ht="18" x14ac:dyDescent="0.35">
      <c r="A26" s="161">
        <v>24</v>
      </c>
      <c r="B26" s="275">
        <f>'ม2-1 '!B26:B56</f>
        <v>8335</v>
      </c>
      <c r="C26" s="438" t="str">
        <f>'ม2-1 '!D26</f>
        <v>เด็กหญิง</v>
      </c>
      <c r="D26" s="439" t="str">
        <f>'ม2-1 '!E26</f>
        <v>เอมอร</v>
      </c>
      <c r="E26" s="440" t="str">
        <f>'ม2-1 '!F26</f>
        <v>อินคอน</v>
      </c>
      <c r="F26" s="11"/>
      <c r="G26" s="69"/>
      <c r="H26" s="154"/>
    </row>
    <row r="27" spans="1:8" ht="18" x14ac:dyDescent="0.35">
      <c r="A27" s="161">
        <v>25</v>
      </c>
      <c r="B27" s="275">
        <f>'ม2-1 '!B27:B57</f>
        <v>8407</v>
      </c>
      <c r="C27" s="438" t="str">
        <f>'ม2-1 '!D27</f>
        <v>เด็กหญิง</v>
      </c>
      <c r="D27" s="439" t="str">
        <f>'ม2-1 '!E27</f>
        <v>เขมจิรา</v>
      </c>
      <c r="E27" s="440" t="str">
        <f>'ม2-1 '!F27</f>
        <v>เพ็ชรเวช</v>
      </c>
      <c r="F27" s="6"/>
      <c r="G27" s="17"/>
      <c r="H27" s="154"/>
    </row>
    <row r="28" spans="1:8" ht="18" x14ac:dyDescent="0.35">
      <c r="A28" s="678">
        <v>26</v>
      </c>
      <c r="B28" s="679">
        <f>'ม2-1 '!B28:B58</f>
        <v>0</v>
      </c>
      <c r="C28" s="680">
        <f>'ม2-1 '!D28</f>
        <v>0</v>
      </c>
      <c r="D28" s="681">
        <f>'ม2-1 '!E28</f>
        <v>0</v>
      </c>
      <c r="E28" s="682">
        <f>'ม2-1 '!F28</f>
        <v>0</v>
      </c>
      <c r="F28" s="6"/>
      <c r="G28" s="17"/>
      <c r="H28" s="154"/>
    </row>
    <row r="29" spans="1:8" ht="18" x14ac:dyDescent="0.35">
      <c r="A29" s="678">
        <v>27</v>
      </c>
      <c r="B29" s="679">
        <f>'ม2-1 '!B29:B59</f>
        <v>0</v>
      </c>
      <c r="C29" s="680">
        <f>'ม2-1 '!D29</f>
        <v>0</v>
      </c>
      <c r="D29" s="681">
        <f>'ม2-1 '!E29</f>
        <v>0</v>
      </c>
      <c r="E29" s="682">
        <f>'ม2-1 '!F29</f>
        <v>0</v>
      </c>
      <c r="F29" s="6"/>
      <c r="G29" s="69"/>
      <c r="H29" s="154"/>
    </row>
    <row r="30" spans="1:8" ht="18" x14ac:dyDescent="0.35">
      <c r="A30" s="678">
        <v>28</v>
      </c>
      <c r="B30" s="679">
        <f>'ม2-1 '!B30:B60</f>
        <v>0</v>
      </c>
      <c r="C30" s="680">
        <f>'ม2-1 '!D30</f>
        <v>0</v>
      </c>
      <c r="D30" s="681">
        <f>'ม2-1 '!E30</f>
        <v>0</v>
      </c>
      <c r="E30" s="682">
        <f>'ม2-1 '!F30</f>
        <v>0</v>
      </c>
      <c r="F30" s="6"/>
      <c r="G30" s="69"/>
      <c r="H30" s="154"/>
    </row>
    <row r="31" spans="1:8" ht="18" x14ac:dyDescent="0.35">
      <c r="A31" s="678">
        <v>29</v>
      </c>
      <c r="B31" s="679">
        <f>'ม2-1 '!B31:B61</f>
        <v>0</v>
      </c>
      <c r="C31" s="680">
        <f>'ม2-1 '!D31</f>
        <v>0</v>
      </c>
      <c r="D31" s="681">
        <f>'ม2-1 '!E31</f>
        <v>0</v>
      </c>
      <c r="E31" s="682">
        <f>'ม2-1 '!F31</f>
        <v>0</v>
      </c>
      <c r="F31" s="6"/>
      <c r="G31" s="69"/>
      <c r="H31" s="154"/>
    </row>
    <row r="32" spans="1:8" ht="18" x14ac:dyDescent="0.35">
      <c r="A32" s="678">
        <v>30</v>
      </c>
      <c r="B32" s="679">
        <f>'ม2-1 '!B32:B62</f>
        <v>0</v>
      </c>
      <c r="C32" s="680">
        <f>'ม2-1 '!D32</f>
        <v>0</v>
      </c>
      <c r="D32" s="681">
        <f>'ม2-1 '!E32</f>
        <v>0</v>
      </c>
      <c r="E32" s="682">
        <f>'ม2-1 '!F32</f>
        <v>0</v>
      </c>
      <c r="F32" s="6"/>
      <c r="G32" s="69"/>
      <c r="H32" s="154"/>
    </row>
    <row r="33" spans="1:8" ht="18" x14ac:dyDescent="0.35">
      <c r="A33" s="683">
        <v>31</v>
      </c>
      <c r="B33" s="684">
        <f>'ม2-1 '!B33:B63</f>
        <v>0</v>
      </c>
      <c r="C33" s="685">
        <f>'ม2-1 '!D33</f>
        <v>0</v>
      </c>
      <c r="D33" s="686">
        <f>'ม2-1 '!E33</f>
        <v>0</v>
      </c>
      <c r="E33" s="687">
        <f>'ม2-1 '!F33</f>
        <v>0</v>
      </c>
      <c r="F33" s="259"/>
      <c r="G33" s="260"/>
      <c r="H33" s="261"/>
    </row>
    <row r="34" spans="1:8" ht="21" x14ac:dyDescent="0.25">
      <c r="A34" s="1188" t="s">
        <v>976</v>
      </c>
      <c r="B34" s="1188"/>
      <c r="C34" s="1188"/>
      <c r="D34" s="1188"/>
      <c r="E34" s="1188"/>
      <c r="F34" s="1188"/>
      <c r="G34" s="1188"/>
      <c r="H34" s="1188"/>
    </row>
    <row r="35" spans="1:8" ht="36" x14ac:dyDescent="0.25">
      <c r="A35" s="159" t="s">
        <v>0</v>
      </c>
      <c r="B35" s="144" t="s">
        <v>1</v>
      </c>
      <c r="C35" s="145" t="s">
        <v>2</v>
      </c>
      <c r="D35" s="146"/>
      <c r="E35" s="147"/>
      <c r="F35" s="148"/>
      <c r="G35" s="149"/>
      <c r="H35" s="62"/>
    </row>
    <row r="36" spans="1:8" ht="18" x14ac:dyDescent="0.3">
      <c r="A36" s="160">
        <v>1</v>
      </c>
      <c r="B36" s="274">
        <f>'ม2-2'!B3</f>
        <v>8336</v>
      </c>
      <c r="C36" s="279" t="str">
        <f>'ม2-2'!D3</f>
        <v>เด็กชาย</v>
      </c>
      <c r="D36" s="280" t="str">
        <f>'ม2-2'!E3</f>
        <v>กรวิชญ์</v>
      </c>
      <c r="E36" s="281" t="str">
        <f>'ม2-2'!F3</f>
        <v>หอมลาภ</v>
      </c>
      <c r="F36" s="4"/>
      <c r="G36" s="26"/>
      <c r="H36" s="26"/>
    </row>
    <row r="37" spans="1:8" ht="18" x14ac:dyDescent="0.3">
      <c r="A37" s="161">
        <v>2</v>
      </c>
      <c r="B37" s="275">
        <f>'ม2-2'!B4</f>
        <v>8337</v>
      </c>
      <c r="C37" s="282" t="str">
        <f>'ม2-2'!D4</f>
        <v>เด็กชาย</v>
      </c>
      <c r="D37" s="283" t="str">
        <f>'ม2-2'!E4</f>
        <v>ชนกานต์</v>
      </c>
      <c r="E37" s="284" t="str">
        <f>'ม2-2'!F4</f>
        <v>เพชรเวช</v>
      </c>
      <c r="F37" s="6"/>
      <c r="G37" s="29"/>
      <c r="H37" s="61"/>
    </row>
    <row r="38" spans="1:8" ht="18" x14ac:dyDescent="0.3">
      <c r="A38" s="161">
        <v>3</v>
      </c>
      <c r="B38" s="275">
        <f>'ม2-2'!B5</f>
        <v>8338</v>
      </c>
      <c r="C38" s="282" t="str">
        <f>'ม2-2'!D5</f>
        <v>เด็กชาย</v>
      </c>
      <c r="D38" s="283" t="str">
        <f>'ม2-2'!E5</f>
        <v>ฐิติพงศ์</v>
      </c>
      <c r="E38" s="284" t="str">
        <f>'ม2-2'!F5</f>
        <v>น้อยสวัสดิ์</v>
      </c>
      <c r="F38" s="6"/>
      <c r="G38" s="29"/>
      <c r="H38" s="61"/>
    </row>
    <row r="39" spans="1:8" ht="18" x14ac:dyDescent="0.3">
      <c r="A39" s="161">
        <v>4</v>
      </c>
      <c r="B39" s="275">
        <f>'ม2-2'!B6</f>
        <v>8339</v>
      </c>
      <c r="C39" s="282" t="str">
        <f>'ม2-2'!D6</f>
        <v>เด็กชาย</v>
      </c>
      <c r="D39" s="283" t="str">
        <f>'ม2-2'!E6</f>
        <v>ธนิสร</v>
      </c>
      <c r="E39" s="284" t="str">
        <f>'ม2-2'!F6</f>
        <v>สุขปัน</v>
      </c>
      <c r="F39" s="6"/>
      <c r="G39" s="29"/>
      <c r="H39" s="61"/>
    </row>
    <row r="40" spans="1:8" ht="18" x14ac:dyDescent="0.3">
      <c r="A40" s="161">
        <v>5</v>
      </c>
      <c r="B40" s="275">
        <f>'ม2-2'!B7</f>
        <v>8340</v>
      </c>
      <c r="C40" s="282" t="str">
        <f>'ม2-2'!D7</f>
        <v>เด็กชาย</v>
      </c>
      <c r="D40" s="283" t="str">
        <f>'ม2-2'!E7</f>
        <v>ธันยากร</v>
      </c>
      <c r="E40" s="284" t="str">
        <f>'ม2-2'!F7</f>
        <v>นุชหัต</v>
      </c>
      <c r="F40" s="6"/>
      <c r="G40" s="29"/>
      <c r="H40" s="61"/>
    </row>
    <row r="41" spans="1:8" ht="18" x14ac:dyDescent="0.3">
      <c r="A41" s="161">
        <v>6</v>
      </c>
      <c r="B41" s="275">
        <f>'ม2-2'!B8</f>
        <v>8341</v>
      </c>
      <c r="C41" s="282" t="str">
        <f>'ม2-2'!D8</f>
        <v>เด็กชาย</v>
      </c>
      <c r="D41" s="283" t="str">
        <f>'ม2-2'!E8</f>
        <v>ธีรภัทร</v>
      </c>
      <c r="E41" s="284" t="str">
        <f>'ม2-2'!F8</f>
        <v>สังข์ทอง</v>
      </c>
      <c r="F41" s="6"/>
      <c r="G41" s="29"/>
      <c r="H41" s="61"/>
    </row>
    <row r="42" spans="1:8" ht="18" x14ac:dyDescent="0.3">
      <c r="A42" s="161">
        <v>7</v>
      </c>
      <c r="B42" s="275">
        <f>'ม2-2'!B9</f>
        <v>8343</v>
      </c>
      <c r="C42" s="282" t="str">
        <f>'ม2-2'!D9</f>
        <v>เด็กชาย</v>
      </c>
      <c r="D42" s="283" t="str">
        <f>'ม2-2'!E9</f>
        <v>พรพิพัฒน์</v>
      </c>
      <c r="E42" s="284" t="str">
        <f>'ม2-2'!F9</f>
        <v>นาคหญีต</v>
      </c>
      <c r="F42" s="6"/>
      <c r="G42" s="29"/>
      <c r="H42" s="61"/>
    </row>
    <row r="43" spans="1:8" ht="18" x14ac:dyDescent="0.3">
      <c r="A43" s="161">
        <v>8</v>
      </c>
      <c r="B43" s="275">
        <f>'ม2-2'!B10</f>
        <v>8345</v>
      </c>
      <c r="C43" s="282" t="str">
        <f>'ม2-2'!D10</f>
        <v>เด็กชาย</v>
      </c>
      <c r="D43" s="283" t="str">
        <f>'ม2-2'!E10</f>
        <v>ศุภกานต์</v>
      </c>
      <c r="E43" s="284" t="str">
        <f>'ม2-2'!F10</f>
        <v>พูลพงษ์</v>
      </c>
      <c r="F43" s="6"/>
      <c r="G43" s="29"/>
      <c r="H43" s="61"/>
    </row>
    <row r="44" spans="1:8" ht="18" x14ac:dyDescent="0.3">
      <c r="A44" s="161">
        <v>9</v>
      </c>
      <c r="B44" s="275">
        <f>'ม2-2'!B11</f>
        <v>8347</v>
      </c>
      <c r="C44" s="282" t="str">
        <f>'ม2-2'!D11</f>
        <v>เด็กชาย</v>
      </c>
      <c r="D44" s="283" t="str">
        <f>'ม2-2'!E11</f>
        <v>อภินัทธ์</v>
      </c>
      <c r="E44" s="284" t="str">
        <f>'ม2-2'!F11</f>
        <v>บุญจำนงค์</v>
      </c>
      <c r="F44" s="6"/>
      <c r="G44" s="29"/>
      <c r="H44" s="61"/>
    </row>
    <row r="45" spans="1:8" ht="18" x14ac:dyDescent="0.3">
      <c r="A45" s="161">
        <v>10</v>
      </c>
      <c r="B45" s="275">
        <f>'ม2-2'!B12</f>
        <v>8348</v>
      </c>
      <c r="C45" s="282" t="str">
        <f>'ม2-2'!D12</f>
        <v>เด็กชาย</v>
      </c>
      <c r="D45" s="283" t="str">
        <f>'ม2-2'!E12</f>
        <v>อัจฉริยะ</v>
      </c>
      <c r="E45" s="284" t="str">
        <f>'ม2-2'!F12</f>
        <v>นุ้ยน้อย</v>
      </c>
      <c r="F45" s="6"/>
      <c r="G45" s="29"/>
      <c r="H45" s="61"/>
    </row>
    <row r="46" spans="1:8" ht="18" x14ac:dyDescent="0.3">
      <c r="A46" s="161">
        <v>11</v>
      </c>
      <c r="B46" s="275">
        <f>'ม2-2'!B13</f>
        <v>8396</v>
      </c>
      <c r="C46" s="282" t="str">
        <f>'ม2-2'!D13</f>
        <v>เด็กชาย</v>
      </c>
      <c r="D46" s="283" t="str">
        <f>'ม2-2'!E13</f>
        <v>ธนาวุธิ</v>
      </c>
      <c r="E46" s="284" t="str">
        <f>'ม2-2'!F13</f>
        <v>คลองเงิน</v>
      </c>
      <c r="F46" s="6"/>
      <c r="G46" s="29"/>
      <c r="H46" s="61"/>
    </row>
    <row r="47" spans="1:8" ht="18" x14ac:dyDescent="0.3">
      <c r="A47" s="161">
        <v>12</v>
      </c>
      <c r="B47" s="275">
        <f>'ม2-2'!B14</f>
        <v>8403</v>
      </c>
      <c r="C47" s="282" t="str">
        <f>'ม2-2'!D14</f>
        <v>เด็กชาย</v>
      </c>
      <c r="D47" s="283" t="str">
        <f>'ม2-2'!E14</f>
        <v>ธรรมรัตน์</v>
      </c>
      <c r="E47" s="284" t="str">
        <f>'ม2-2'!F14</f>
        <v>ดำจีน</v>
      </c>
      <c r="F47" s="6"/>
      <c r="G47" s="29"/>
      <c r="H47" s="61"/>
    </row>
    <row r="48" spans="1:8" ht="18" x14ac:dyDescent="0.3">
      <c r="A48" s="161">
        <v>13</v>
      </c>
      <c r="B48" s="275" t="str">
        <f>'ม2-2'!B15</f>
        <v>08411</v>
      </c>
      <c r="C48" s="282" t="str">
        <f>'ม2-2'!D15</f>
        <v>เด็กชาย</v>
      </c>
      <c r="D48" s="283" t="str">
        <f>'ม2-2'!E15</f>
        <v>พงศ์ศรันย์</v>
      </c>
      <c r="E48" s="284" t="str">
        <f>'ม2-2'!F15</f>
        <v>ผุดวรรณา</v>
      </c>
      <c r="F48" s="6"/>
      <c r="G48" s="29"/>
      <c r="H48" s="61"/>
    </row>
    <row r="49" spans="1:8" ht="18" x14ac:dyDescent="0.3">
      <c r="A49" s="161">
        <v>14</v>
      </c>
      <c r="B49" s="275" t="str">
        <f>'ม2-2'!B16</f>
        <v>08416</v>
      </c>
      <c r="C49" s="282" t="str">
        <f>'ม2-2'!D16</f>
        <v>เด็กชาย</v>
      </c>
      <c r="D49" s="283" t="str">
        <f>'ม2-2'!E16</f>
        <v>ธนกฤต</v>
      </c>
      <c r="E49" s="284" t="str">
        <f>'ม2-2'!F16</f>
        <v>กัลยาณ</v>
      </c>
      <c r="F49" s="6"/>
      <c r="G49" s="29"/>
      <c r="H49" s="61"/>
    </row>
    <row r="50" spans="1:8" ht="18" x14ac:dyDescent="0.3">
      <c r="A50" s="161">
        <v>15</v>
      </c>
      <c r="B50" s="275" t="str">
        <f>'ม2-2'!B17</f>
        <v>08545</v>
      </c>
      <c r="C50" s="282" t="str">
        <f>'ม2-2'!D17</f>
        <v>เด็กชาย</v>
      </c>
      <c r="D50" s="283" t="str">
        <f>'ม2-2'!E17</f>
        <v>กริชกุลชา</v>
      </c>
      <c r="E50" s="284" t="str">
        <f>'ม2-2'!F17</f>
        <v>คงเซ่ง</v>
      </c>
      <c r="F50" s="6"/>
      <c r="G50" s="29"/>
      <c r="H50" s="61"/>
    </row>
    <row r="51" spans="1:8" ht="18" x14ac:dyDescent="0.3">
      <c r="A51" s="161">
        <v>16</v>
      </c>
      <c r="B51" s="275">
        <f>'ม2-2'!B18</f>
        <v>8349</v>
      </c>
      <c r="C51" s="282" t="str">
        <f>'ม2-2'!D18</f>
        <v>เด็กหญิง</v>
      </c>
      <c r="D51" s="283" t="str">
        <f>'ม2-2'!E18</f>
        <v>กนกวรรณ</v>
      </c>
      <c r="E51" s="284" t="str">
        <f>'ม2-2'!F18</f>
        <v>วรินทรเวช</v>
      </c>
      <c r="F51" s="6"/>
      <c r="G51" s="29"/>
      <c r="H51" s="61"/>
    </row>
    <row r="52" spans="1:8" ht="18" x14ac:dyDescent="0.3">
      <c r="A52" s="161">
        <v>17</v>
      </c>
      <c r="B52" s="275">
        <f>'ม2-2'!B19</f>
        <v>8351</v>
      </c>
      <c r="C52" s="282" t="str">
        <f>'ม2-2'!D19</f>
        <v>เด็กหญิง</v>
      </c>
      <c r="D52" s="283" t="str">
        <f>'ม2-2'!E19</f>
        <v>ชนากานต์</v>
      </c>
      <c r="E52" s="284" t="str">
        <f>'ม2-2'!F19</f>
        <v>เปี่ยมปาน</v>
      </c>
      <c r="F52" s="6"/>
      <c r="G52" s="29"/>
      <c r="H52" s="61"/>
    </row>
    <row r="53" spans="1:8" ht="18" x14ac:dyDescent="0.3">
      <c r="A53" s="161">
        <v>18</v>
      </c>
      <c r="B53" s="275">
        <f>'ม2-2'!B20</f>
        <v>8352</v>
      </c>
      <c r="C53" s="282" t="str">
        <f>'ม2-2'!D20</f>
        <v>เด็กหญิง</v>
      </c>
      <c r="D53" s="283" t="str">
        <f>'ม2-2'!E20</f>
        <v>ฐิสุดา</v>
      </c>
      <c r="E53" s="284" t="str">
        <f>'ม2-2'!F20</f>
        <v>เทพวงค์</v>
      </c>
      <c r="F53" s="6"/>
      <c r="G53" s="29"/>
      <c r="H53" s="61"/>
    </row>
    <row r="54" spans="1:8" ht="18" x14ac:dyDescent="0.3">
      <c r="A54" s="161">
        <v>19</v>
      </c>
      <c r="B54" s="275">
        <f>'ม2-2'!B21</f>
        <v>8353</v>
      </c>
      <c r="C54" s="282" t="str">
        <f>'ม2-2'!D21</f>
        <v>เด็กหญิง</v>
      </c>
      <c r="D54" s="283" t="str">
        <f>'ม2-2'!E21</f>
        <v>เบญจพร</v>
      </c>
      <c r="E54" s="284" t="str">
        <f>'ม2-2'!F21</f>
        <v>เพชรน้อย</v>
      </c>
      <c r="F54" s="6"/>
      <c r="G54" s="29"/>
      <c r="H54" s="61"/>
    </row>
    <row r="55" spans="1:8" ht="18" x14ac:dyDescent="0.3">
      <c r="A55" s="161">
        <v>20</v>
      </c>
      <c r="B55" s="275">
        <f>'ม2-2'!B22</f>
        <v>8355</v>
      </c>
      <c r="C55" s="282" t="str">
        <f>'ม2-2'!D22</f>
        <v>เด็กหญิง</v>
      </c>
      <c r="D55" s="283" t="str">
        <f>'ม2-2'!E22</f>
        <v>พิมรภัทร์</v>
      </c>
      <c r="E55" s="284" t="str">
        <f>'ม2-2'!F22</f>
        <v>สายมายา</v>
      </c>
      <c r="F55" s="6"/>
      <c r="G55" s="29"/>
      <c r="H55" s="61"/>
    </row>
    <row r="56" spans="1:8" ht="18" x14ac:dyDescent="0.3">
      <c r="A56" s="161">
        <v>21</v>
      </c>
      <c r="B56" s="275">
        <f>'ม2-2'!B23</f>
        <v>8356</v>
      </c>
      <c r="C56" s="282" t="str">
        <f>'ม2-2'!D23</f>
        <v>เด็กหญิง</v>
      </c>
      <c r="D56" s="283" t="str">
        <f>'ม2-2'!E23</f>
        <v>หนึ่งฤทัย</v>
      </c>
      <c r="E56" s="284" t="str">
        <f>'ม2-2'!F23</f>
        <v>รัตนโกสินทร์</v>
      </c>
      <c r="F56" s="6"/>
      <c r="G56" s="29"/>
      <c r="H56" s="61"/>
    </row>
    <row r="57" spans="1:8" ht="18" x14ac:dyDescent="0.3">
      <c r="A57" s="161">
        <v>22</v>
      </c>
      <c r="B57" s="275">
        <f>'ม2-2'!B24</f>
        <v>8357</v>
      </c>
      <c r="C57" s="282" t="str">
        <f>'ม2-2'!D24</f>
        <v>เด็กหญิง</v>
      </c>
      <c r="D57" s="283" t="str">
        <f>'ม2-2'!E24</f>
        <v>อรุณรัตน์</v>
      </c>
      <c r="E57" s="284" t="str">
        <f>'ม2-2'!F24</f>
        <v>บุญญากร</v>
      </c>
      <c r="F57" s="6"/>
      <c r="G57" s="29"/>
      <c r="H57" s="61"/>
    </row>
    <row r="58" spans="1:8" ht="18" x14ac:dyDescent="0.3">
      <c r="A58" s="161">
        <v>23</v>
      </c>
      <c r="B58" s="275">
        <f>'ม2-2'!B25</f>
        <v>8358</v>
      </c>
      <c r="C58" s="282" t="str">
        <f>'ม2-2'!D25</f>
        <v>เด็กหญิง</v>
      </c>
      <c r="D58" s="283" t="str">
        <f>'ม2-2'!E25</f>
        <v>เอื้อมพร</v>
      </c>
      <c r="E58" s="284" t="str">
        <f>'ม2-2'!F25</f>
        <v>ทศถารัง</v>
      </c>
      <c r="F58" s="6"/>
      <c r="G58" s="29"/>
      <c r="H58" s="61"/>
    </row>
    <row r="59" spans="1:8" ht="18" x14ac:dyDescent="0.3">
      <c r="A59" s="161">
        <v>24</v>
      </c>
      <c r="B59" s="275">
        <f>'ม2-2'!B26</f>
        <v>8397</v>
      </c>
      <c r="C59" s="282" t="str">
        <f>'ม2-2'!D26</f>
        <v>เด็กหญิง</v>
      </c>
      <c r="D59" s="283" t="str">
        <f>'ม2-2'!E26</f>
        <v>กรกนก</v>
      </c>
      <c r="E59" s="284" t="str">
        <f>'ม2-2'!F26</f>
        <v>แสงสุวรรณ์</v>
      </c>
      <c r="F59" s="11"/>
      <c r="G59" s="29"/>
      <c r="H59" s="61"/>
    </row>
    <row r="60" spans="1:8" ht="18" x14ac:dyDescent="0.3">
      <c r="A60" s="161">
        <v>25</v>
      </c>
      <c r="B60" s="275" t="str">
        <f>'ม2-2'!B27</f>
        <v>08410</v>
      </c>
      <c r="C60" s="282" t="str">
        <f>'ม2-2'!D27</f>
        <v>เด็กหญิง</v>
      </c>
      <c r="D60" s="283" t="str">
        <f>'ม2-2'!E27</f>
        <v>วรินทร</v>
      </c>
      <c r="E60" s="284" t="str">
        <f>'ม2-2'!F27</f>
        <v>ทองรักษ์</v>
      </c>
      <c r="F60" s="6"/>
      <c r="G60" s="60"/>
      <c r="H60" s="61"/>
    </row>
    <row r="61" spans="1:8" ht="18" x14ac:dyDescent="0.3">
      <c r="A61" s="163">
        <v>26</v>
      </c>
      <c r="B61" s="480" t="str">
        <f>'ม2-2'!B28</f>
        <v>08544</v>
      </c>
      <c r="C61" s="481" t="str">
        <f>'ม2-2'!D28</f>
        <v>เด็กหญิง</v>
      </c>
      <c r="D61" s="482" t="str">
        <f>'ม2-2'!E28</f>
        <v>จิราวรรณ</v>
      </c>
      <c r="E61" s="483" t="str">
        <f>'ม2-2'!F28</f>
        <v>จันทร์ทอง</v>
      </c>
      <c r="F61" s="38"/>
      <c r="G61" s="344"/>
      <c r="H61" s="314"/>
    </row>
    <row r="62" spans="1:8" ht="18" x14ac:dyDescent="0.3">
      <c r="A62" s="688">
        <v>27</v>
      </c>
      <c r="B62" s="689" t="str">
        <f>'ม2-2'!B29</f>
        <v>08547</v>
      </c>
      <c r="C62" s="690" t="str">
        <f>'ม2-2'!D29</f>
        <v>เด็กหญิง</v>
      </c>
      <c r="D62" s="691" t="str">
        <f>'ม2-2'!E29</f>
        <v>วริศรา</v>
      </c>
      <c r="E62" s="692" t="str">
        <f>'ม2-2'!F29</f>
        <v>แซ่โล้ว</v>
      </c>
      <c r="F62" s="484"/>
      <c r="G62" s="485"/>
      <c r="H62" s="486"/>
    </row>
    <row r="63" spans="1:8" ht="18" x14ac:dyDescent="0.3">
      <c r="A63" s="678">
        <v>28</v>
      </c>
      <c r="B63" s="679">
        <f>'ม2-2'!B30</f>
        <v>0</v>
      </c>
      <c r="C63" s="690">
        <f>'ม2-2'!D30</f>
        <v>0</v>
      </c>
      <c r="D63" s="691">
        <f>'ม2-2'!E30</f>
        <v>0</v>
      </c>
      <c r="E63" s="692">
        <f>'ม2-2'!F30</f>
        <v>0</v>
      </c>
      <c r="F63" s="38"/>
      <c r="G63" s="156"/>
      <c r="H63" s="312"/>
    </row>
    <row r="64" spans="1:8" ht="18" x14ac:dyDescent="0.3">
      <c r="A64" s="693">
        <v>29</v>
      </c>
      <c r="B64" s="689">
        <f>'ม2-2'!B31</f>
        <v>0</v>
      </c>
      <c r="C64" s="690">
        <f>'ม2-2'!D31</f>
        <v>0</v>
      </c>
      <c r="D64" s="691">
        <f>'ม2-2'!E31</f>
        <v>0</v>
      </c>
      <c r="E64" s="692">
        <f>'ม2-2'!F31</f>
        <v>0</v>
      </c>
      <c r="F64" s="38"/>
      <c r="G64" s="156"/>
      <c r="H64" s="312"/>
    </row>
    <row r="65" spans="1:8" ht="18" x14ac:dyDescent="0.3">
      <c r="A65" s="491"/>
      <c r="B65" s="492"/>
      <c r="C65" s="493"/>
      <c r="D65" s="490"/>
      <c r="E65" s="490"/>
      <c r="F65" s="494"/>
      <c r="G65" s="495"/>
      <c r="H65" s="496"/>
    </row>
    <row r="66" spans="1:8" ht="18" x14ac:dyDescent="0.3">
      <c r="A66" s="55"/>
      <c r="B66" s="321"/>
      <c r="C66" s="471"/>
      <c r="D66" s="326"/>
      <c r="E66" s="326"/>
      <c r="F66" s="151"/>
      <c r="G66" s="152"/>
      <c r="H66" s="3"/>
    </row>
    <row r="67" spans="1:8" ht="21" x14ac:dyDescent="0.25">
      <c r="A67" s="1188" t="s">
        <v>977</v>
      </c>
      <c r="B67" s="1188"/>
      <c r="C67" s="1188"/>
      <c r="D67" s="1188"/>
      <c r="E67" s="1188"/>
      <c r="F67" s="1188"/>
      <c r="G67" s="1188"/>
      <c r="H67" s="1188"/>
    </row>
    <row r="68" spans="1:8" ht="36" x14ac:dyDescent="0.25">
      <c r="A68" s="159" t="s">
        <v>0</v>
      </c>
      <c r="B68" s="144" t="s">
        <v>1</v>
      </c>
      <c r="C68" s="145" t="s">
        <v>2</v>
      </c>
      <c r="D68" s="146"/>
      <c r="E68" s="147"/>
      <c r="F68" s="148"/>
      <c r="G68" s="149"/>
      <c r="H68" s="62"/>
    </row>
    <row r="69" spans="1:8" ht="18" x14ac:dyDescent="0.3">
      <c r="A69" s="160">
        <v>1</v>
      </c>
      <c r="B69" s="274">
        <f>'ม2-3'!B3</f>
        <v>8360</v>
      </c>
      <c r="C69" s="442" t="str">
        <f>'ม2-3'!D3</f>
        <v>เด็กชาย</v>
      </c>
      <c r="D69" s="443" t="str">
        <f>'ม2-3'!E3</f>
        <v>ทาวิชญ์</v>
      </c>
      <c r="E69" s="444" t="str">
        <f>'ม2-3'!F3</f>
        <v>แก้วรักษ์</v>
      </c>
      <c r="F69" s="4"/>
      <c r="G69" s="26"/>
      <c r="H69" s="26"/>
    </row>
    <row r="70" spans="1:8" ht="18" x14ac:dyDescent="0.3">
      <c r="A70" s="161">
        <v>2</v>
      </c>
      <c r="B70" s="275">
        <f>'ม2-3'!B4</f>
        <v>8363</v>
      </c>
      <c r="C70" s="445" t="str">
        <f>'ม2-3'!D4</f>
        <v>เด็กชาย</v>
      </c>
      <c r="D70" s="446" t="str">
        <f>'ม2-3'!E4</f>
        <v>พงศ์พิสุทธิ์</v>
      </c>
      <c r="E70" s="447" t="str">
        <f>'ม2-3'!F4</f>
        <v>รักษาภูมิ</v>
      </c>
      <c r="F70" s="6"/>
      <c r="G70" s="29"/>
      <c r="H70" s="61"/>
    </row>
    <row r="71" spans="1:8" ht="18" x14ac:dyDescent="0.3">
      <c r="A71" s="161">
        <v>3</v>
      </c>
      <c r="B71" s="275">
        <f>'ม2-3'!B5</f>
        <v>8364</v>
      </c>
      <c r="C71" s="445" t="str">
        <f>'ม2-3'!D5</f>
        <v>เด็กชาย</v>
      </c>
      <c r="D71" s="446" t="str">
        <f>'ม2-3'!E5</f>
        <v>พลเอก</v>
      </c>
      <c r="E71" s="447" t="str">
        <f>'ม2-3'!F5</f>
        <v>จันทร์ส่อง</v>
      </c>
      <c r="F71" s="6"/>
      <c r="G71" s="29"/>
      <c r="H71" s="61"/>
    </row>
    <row r="72" spans="1:8" ht="18" x14ac:dyDescent="0.3">
      <c r="A72" s="161">
        <v>4</v>
      </c>
      <c r="B72" s="275">
        <f>'ม2-3'!B6</f>
        <v>8365</v>
      </c>
      <c r="C72" s="445" t="str">
        <f>'ม2-3'!D6</f>
        <v>เด็กชาย</v>
      </c>
      <c r="D72" s="446" t="str">
        <f>'ม2-3'!E6</f>
        <v>ภาสกร</v>
      </c>
      <c r="E72" s="447" t="str">
        <f>'ม2-3'!F6</f>
        <v>ทองมา</v>
      </c>
      <c r="F72" s="6"/>
      <c r="G72" s="29"/>
      <c r="H72" s="61"/>
    </row>
    <row r="73" spans="1:8" ht="18" x14ac:dyDescent="0.3">
      <c r="A73" s="161">
        <v>5</v>
      </c>
      <c r="B73" s="275">
        <f>'ม2-3'!B7</f>
        <v>8366</v>
      </c>
      <c r="C73" s="445" t="str">
        <f>'ม2-3'!D7</f>
        <v>เด็กชาย</v>
      </c>
      <c r="D73" s="446" t="str">
        <f>'ม2-3'!E7</f>
        <v>สุวิจักขณ์</v>
      </c>
      <c r="E73" s="447" t="str">
        <f>'ม2-3'!F7</f>
        <v>จิตสถาน</v>
      </c>
      <c r="F73" s="6"/>
      <c r="G73" s="29"/>
      <c r="H73" s="61"/>
    </row>
    <row r="74" spans="1:8" ht="18" x14ac:dyDescent="0.3">
      <c r="A74" s="161">
        <v>6</v>
      </c>
      <c r="B74" s="275">
        <f>'ม2-3'!B8</f>
        <v>8367</v>
      </c>
      <c r="C74" s="445" t="str">
        <f>'ม2-3'!D8</f>
        <v>เด็กชาย</v>
      </c>
      <c r="D74" s="446" t="str">
        <f>'ม2-3'!E8</f>
        <v>อภิรักษ์</v>
      </c>
      <c r="E74" s="447" t="str">
        <f>'ม2-3'!F8</f>
        <v>ซ้ายดำ</v>
      </c>
      <c r="F74" s="6"/>
      <c r="G74" s="29"/>
      <c r="H74" s="61"/>
    </row>
    <row r="75" spans="1:8" ht="18" x14ac:dyDescent="0.3">
      <c r="A75" s="161">
        <v>7</v>
      </c>
      <c r="B75" s="275">
        <f>'ม2-3'!B9</f>
        <v>8381</v>
      </c>
      <c r="C75" s="445" t="str">
        <f>'ม2-3'!D9</f>
        <v>เด็กชาย</v>
      </c>
      <c r="D75" s="446" t="str">
        <f>'ม2-3'!E9</f>
        <v>สถาพร</v>
      </c>
      <c r="E75" s="447" t="str">
        <f>'ม2-3'!F9</f>
        <v>สุวรรณมณี</v>
      </c>
      <c r="F75" s="6"/>
      <c r="G75" s="29"/>
      <c r="H75" s="61"/>
    </row>
    <row r="76" spans="1:8" ht="18" x14ac:dyDescent="0.3">
      <c r="A76" s="161">
        <v>8</v>
      </c>
      <c r="B76" s="275">
        <f>'ม2-3'!B10</f>
        <v>8399</v>
      </c>
      <c r="C76" s="445" t="str">
        <f>'ม2-3'!D10</f>
        <v>เด็กชาย</v>
      </c>
      <c r="D76" s="446" t="str">
        <f>'ม2-3'!E10</f>
        <v>ภูริภัทร</v>
      </c>
      <c r="E76" s="447" t="str">
        <f>'ม2-3'!F10</f>
        <v>เมฆกระจ่าง</v>
      </c>
      <c r="F76" s="6"/>
      <c r="G76" s="29"/>
      <c r="H76" s="61"/>
    </row>
    <row r="77" spans="1:8" ht="18" x14ac:dyDescent="0.3">
      <c r="A77" s="161">
        <v>9</v>
      </c>
      <c r="B77" s="275">
        <f>'ม2-3'!B11</f>
        <v>8368</v>
      </c>
      <c r="C77" s="445" t="str">
        <f>'ม2-3'!D11</f>
        <v>เด็กหญิง</v>
      </c>
      <c r="D77" s="446" t="str">
        <f>'ม2-3'!E11</f>
        <v>กนกพชร</v>
      </c>
      <c r="E77" s="447" t="str">
        <f>'ม2-3'!F11</f>
        <v>เพ็ชรเวช</v>
      </c>
      <c r="F77" s="6"/>
      <c r="G77" s="29"/>
      <c r="H77" s="61"/>
    </row>
    <row r="78" spans="1:8" ht="18" x14ac:dyDescent="0.3">
      <c r="A78" s="161">
        <v>10</v>
      </c>
      <c r="B78" s="275">
        <f>'ม2-3'!B12</f>
        <v>8369</v>
      </c>
      <c r="C78" s="445" t="str">
        <f>'ม2-3'!D12</f>
        <v>เด็กหญิง</v>
      </c>
      <c r="D78" s="446" t="str">
        <f>'ม2-3'!E12</f>
        <v>ชนากานต์</v>
      </c>
      <c r="E78" s="447" t="str">
        <f>'ม2-3'!F12</f>
        <v>ทาลา</v>
      </c>
      <c r="F78" s="6"/>
      <c r="G78" s="29"/>
      <c r="H78" s="61"/>
    </row>
    <row r="79" spans="1:8" ht="18" x14ac:dyDescent="0.3">
      <c r="A79" s="161">
        <v>11</v>
      </c>
      <c r="B79" s="275">
        <f>'ม2-3'!B13</f>
        <v>8370</v>
      </c>
      <c r="C79" s="445" t="str">
        <f>'ม2-3'!D13</f>
        <v>เด็กหญิง</v>
      </c>
      <c r="D79" s="446" t="str">
        <f>'ม2-3'!E13</f>
        <v>ฐาปนี</v>
      </c>
      <c r="E79" s="447" t="str">
        <f>'ม2-3'!F13</f>
        <v>จุลเนียม</v>
      </c>
      <c r="F79" s="6"/>
      <c r="G79" s="29"/>
      <c r="H79" s="61"/>
    </row>
    <row r="80" spans="1:8" ht="18" x14ac:dyDescent="0.3">
      <c r="A80" s="161">
        <v>12</v>
      </c>
      <c r="B80" s="275">
        <f>'ม2-3'!B14</f>
        <v>8371</v>
      </c>
      <c r="C80" s="445" t="str">
        <f>'ม2-3'!D14</f>
        <v>เด็กหญิง</v>
      </c>
      <c r="D80" s="446" t="str">
        <f>'ม2-3'!E14</f>
        <v>ธิดาพร</v>
      </c>
      <c r="E80" s="447" t="str">
        <f>'ม2-3'!F14</f>
        <v>จักรน้อย</v>
      </c>
      <c r="F80" s="6"/>
      <c r="G80" s="29"/>
      <c r="H80" s="61"/>
    </row>
    <row r="81" spans="1:8" ht="18" x14ac:dyDescent="0.3">
      <c r="A81" s="161">
        <v>13</v>
      </c>
      <c r="B81" s="275">
        <f>'ม2-3'!B15</f>
        <v>8372</v>
      </c>
      <c r="C81" s="445" t="str">
        <f>'ม2-3'!D15</f>
        <v>เด็กหญิง</v>
      </c>
      <c r="D81" s="446" t="str">
        <f>'ม2-3'!E15</f>
        <v>ปรินดา</v>
      </c>
      <c r="E81" s="447" t="str">
        <f>'ม2-3'!F15</f>
        <v>แจ่มพิศ</v>
      </c>
      <c r="F81" s="6"/>
      <c r="G81" s="29"/>
      <c r="H81" s="61"/>
    </row>
    <row r="82" spans="1:8" ht="18" x14ac:dyDescent="0.3">
      <c r="A82" s="161">
        <v>14</v>
      </c>
      <c r="B82" s="275">
        <f>'ม2-3'!B16</f>
        <v>8373</v>
      </c>
      <c r="C82" s="445" t="str">
        <f>'ม2-3'!D16</f>
        <v>เด็กหญิง</v>
      </c>
      <c r="D82" s="446" t="str">
        <f>'ม2-3'!E16</f>
        <v>พรชนก</v>
      </c>
      <c r="E82" s="447" t="str">
        <f>'ม2-3'!F16</f>
        <v>ยิ่งเชิดสุข</v>
      </c>
      <c r="F82" s="6"/>
      <c r="G82" s="29"/>
      <c r="H82" s="61"/>
    </row>
    <row r="83" spans="1:8" ht="18" x14ac:dyDescent="0.3">
      <c r="A83" s="161">
        <v>15</v>
      </c>
      <c r="B83" s="275">
        <f>'ม2-3'!B17</f>
        <v>8374</v>
      </c>
      <c r="C83" s="445" t="str">
        <f>'ม2-3'!D17</f>
        <v>เด็กหญิง</v>
      </c>
      <c r="D83" s="446" t="str">
        <f>'ม2-3'!E17</f>
        <v>เพ็ญนภา</v>
      </c>
      <c r="E83" s="447" t="str">
        <f>'ม2-3'!F17</f>
        <v>จุ้ยแดง</v>
      </c>
      <c r="F83" s="6"/>
      <c r="G83" s="29"/>
      <c r="H83" s="61"/>
    </row>
    <row r="84" spans="1:8" ht="18" x14ac:dyDescent="0.3">
      <c r="A84" s="161">
        <v>16</v>
      </c>
      <c r="B84" s="275">
        <f>'ม2-3'!B18</f>
        <v>8375</v>
      </c>
      <c r="C84" s="445" t="str">
        <f>'ม2-3'!D18</f>
        <v>เด็กหญิง</v>
      </c>
      <c r="D84" s="446" t="str">
        <f>'ม2-3'!E18</f>
        <v>ภาณพัฒน์</v>
      </c>
      <c r="E84" s="447" t="str">
        <f>'ม2-3'!F18</f>
        <v>สนทนาการ</v>
      </c>
      <c r="F84" s="6"/>
      <c r="G84" s="29"/>
      <c r="H84" s="61"/>
    </row>
    <row r="85" spans="1:8" ht="18" x14ac:dyDescent="0.3">
      <c r="A85" s="161">
        <v>17</v>
      </c>
      <c r="B85" s="275">
        <f>'ม2-3'!B19</f>
        <v>8376</v>
      </c>
      <c r="C85" s="445" t="str">
        <f>'ม2-3'!D19</f>
        <v>เด็กหญิง</v>
      </c>
      <c r="D85" s="446" t="str">
        <f>'ม2-3'!E19</f>
        <v>วัชราวลี</v>
      </c>
      <c r="E85" s="447" t="str">
        <f>'ม2-3'!F19</f>
        <v>เผือกนุช</v>
      </c>
      <c r="F85" s="6"/>
      <c r="G85" s="29"/>
      <c r="H85" s="61"/>
    </row>
    <row r="86" spans="1:8" ht="18" x14ac:dyDescent="0.3">
      <c r="A86" s="161">
        <v>18</v>
      </c>
      <c r="B86" s="275">
        <f>'ม2-3'!B20</f>
        <v>8377</v>
      </c>
      <c r="C86" s="445" t="str">
        <f>'ม2-3'!D20</f>
        <v>เด็กหญิง</v>
      </c>
      <c r="D86" s="446" t="str">
        <f>'ม2-3'!E20</f>
        <v>ศิริพิญญา</v>
      </c>
      <c r="E86" s="447" t="str">
        <f>'ม2-3'!F20</f>
        <v>ทาแน่น</v>
      </c>
      <c r="F86" s="6"/>
      <c r="G86" s="29"/>
      <c r="H86" s="61"/>
    </row>
    <row r="87" spans="1:8" ht="18" x14ac:dyDescent="0.3">
      <c r="A87" s="161">
        <v>19</v>
      </c>
      <c r="B87" s="275">
        <f>'ม2-3'!B21</f>
        <v>8378</v>
      </c>
      <c r="C87" s="445" t="str">
        <f>'ม2-3'!D21</f>
        <v>เด็กหญิง</v>
      </c>
      <c r="D87" s="446" t="str">
        <f>'ม2-3'!E21</f>
        <v>สุกัญญา</v>
      </c>
      <c r="E87" s="447" t="str">
        <f>'ม2-3'!F21</f>
        <v>ศรีทอง</v>
      </c>
      <c r="F87" s="6"/>
      <c r="G87" s="29"/>
      <c r="H87" s="61"/>
    </row>
    <row r="88" spans="1:8" ht="18" x14ac:dyDescent="0.3">
      <c r="A88" s="161">
        <v>20</v>
      </c>
      <c r="B88" s="275">
        <f>'ม2-3'!B22</f>
        <v>8379</v>
      </c>
      <c r="C88" s="445" t="str">
        <f>'ม2-3'!D22</f>
        <v>เด็กหญิง</v>
      </c>
      <c r="D88" s="446" t="str">
        <f>'ม2-3'!E22</f>
        <v>สุธิมา</v>
      </c>
      <c r="E88" s="447" t="str">
        <f>'ม2-3'!F22</f>
        <v>พรมงาม</v>
      </c>
      <c r="F88" s="6"/>
      <c r="G88" s="29"/>
      <c r="H88" s="61"/>
    </row>
    <row r="89" spans="1:8" ht="18" x14ac:dyDescent="0.3">
      <c r="A89" s="161">
        <v>21</v>
      </c>
      <c r="B89" s="275">
        <f>'ม2-3'!B23</f>
        <v>8380</v>
      </c>
      <c r="C89" s="445" t="str">
        <f>'ม2-3'!D23</f>
        <v>เด็กหญิง</v>
      </c>
      <c r="D89" s="446" t="str">
        <f>'ม2-3'!E23</f>
        <v>สุนิสา</v>
      </c>
      <c r="E89" s="447" t="str">
        <f>'ม2-3'!F23</f>
        <v>เมืองแก้ว</v>
      </c>
      <c r="F89" s="6"/>
      <c r="G89" s="29"/>
      <c r="H89" s="61"/>
    </row>
    <row r="90" spans="1:8" ht="18" x14ac:dyDescent="0.3">
      <c r="A90" s="161">
        <v>22</v>
      </c>
      <c r="B90" s="275">
        <f>'ม2-3'!B24</f>
        <v>8392</v>
      </c>
      <c r="C90" s="445" t="str">
        <f>'ม2-3'!D24</f>
        <v>เด็กหญิง</v>
      </c>
      <c r="D90" s="446" t="str">
        <f>'ม2-3'!E24</f>
        <v>ฐาปนี</v>
      </c>
      <c r="E90" s="447" t="str">
        <f>'ม2-3'!F24</f>
        <v>ยังช่วย</v>
      </c>
      <c r="F90" s="6"/>
      <c r="G90" s="29"/>
      <c r="H90" s="61"/>
    </row>
    <row r="91" spans="1:8" ht="18" x14ac:dyDescent="0.3">
      <c r="A91" s="161">
        <v>23</v>
      </c>
      <c r="B91" s="275">
        <f>'ม2-3'!B25</f>
        <v>8413</v>
      </c>
      <c r="C91" s="445" t="str">
        <f>'ม2-3'!D25</f>
        <v>เด็กหญิง</v>
      </c>
      <c r="D91" s="446" t="str">
        <f>'ม2-3'!E25</f>
        <v>นันท์นภัส</v>
      </c>
      <c r="E91" s="447" t="str">
        <f>'ม2-3'!F25</f>
        <v>ยาดำ</v>
      </c>
      <c r="F91" s="6"/>
      <c r="G91" s="29"/>
      <c r="H91" s="61"/>
    </row>
    <row r="92" spans="1:8" ht="18" x14ac:dyDescent="0.3">
      <c r="A92" s="161">
        <v>24</v>
      </c>
      <c r="B92" s="275">
        <f>'ม2-3'!B26</f>
        <v>8424</v>
      </c>
      <c r="C92" s="445" t="str">
        <f>'ม2-3'!D26</f>
        <v>เด็กหญิง</v>
      </c>
      <c r="D92" s="446" t="str">
        <f>'ม2-3'!E26</f>
        <v>สาวิณี</v>
      </c>
      <c r="E92" s="447" t="str">
        <f>'ม2-3'!F26</f>
        <v>พุทธคุณ</v>
      </c>
      <c r="F92" s="11"/>
      <c r="G92" s="29"/>
      <c r="H92" s="61"/>
    </row>
    <row r="93" spans="1:8" ht="18" x14ac:dyDescent="0.3">
      <c r="A93" s="161">
        <v>25</v>
      </c>
      <c r="B93" s="275">
        <f>'ม2-3'!B27</f>
        <v>8543</v>
      </c>
      <c r="C93" s="445" t="str">
        <f>'ม2-3'!D27</f>
        <v>เด็กหญิง</v>
      </c>
      <c r="D93" s="446" t="str">
        <f>'ม2-3'!E27</f>
        <v>ธัญจิรา</v>
      </c>
      <c r="E93" s="447" t="str">
        <f>'ม2-3'!F27</f>
        <v>วรรณโสภณ</v>
      </c>
      <c r="F93" s="6"/>
      <c r="G93" s="60"/>
      <c r="H93" s="61"/>
    </row>
    <row r="94" spans="1:8" ht="18" x14ac:dyDescent="0.3">
      <c r="A94" s="161">
        <v>26</v>
      </c>
      <c r="B94" s="275">
        <f>'ม2-3'!B28</f>
        <v>0</v>
      </c>
      <c r="C94" s="445">
        <f>'ม2-3'!D28</f>
        <v>0</v>
      </c>
      <c r="D94" s="446">
        <f>'ม2-3'!E28</f>
        <v>0</v>
      </c>
      <c r="E94" s="447">
        <f>'ม2-3'!F28</f>
        <v>0</v>
      </c>
      <c r="F94" s="6"/>
      <c r="G94" s="60"/>
      <c r="H94" s="61"/>
    </row>
    <row r="95" spans="1:8" ht="18" x14ac:dyDescent="0.3">
      <c r="A95" s="161">
        <v>27</v>
      </c>
      <c r="B95" s="275">
        <f>'ม2-3'!B29</f>
        <v>0</v>
      </c>
      <c r="C95" s="445">
        <f>'ม2-3'!D29</f>
        <v>0</v>
      </c>
      <c r="D95" s="446">
        <f>'ม2-3'!E29</f>
        <v>0</v>
      </c>
      <c r="E95" s="447">
        <f>'ม2-3'!F29</f>
        <v>0</v>
      </c>
      <c r="F95" s="38"/>
      <c r="G95" s="156"/>
      <c r="H95" s="314"/>
    </row>
    <row r="96" spans="1:8" ht="18" x14ac:dyDescent="0.3">
      <c r="A96" s="235">
        <v>28</v>
      </c>
      <c r="B96" s="276">
        <f>'ม2-3'!B30</f>
        <v>0</v>
      </c>
      <c r="C96" s="448">
        <f>'ม2-3'!D30</f>
        <v>0</v>
      </c>
      <c r="D96" s="449">
        <f>'ม2-3'!E30</f>
        <v>0</v>
      </c>
      <c r="E96" s="450">
        <f>'ม2-3'!F30</f>
        <v>0</v>
      </c>
      <c r="F96" s="224"/>
      <c r="G96" s="225"/>
      <c r="H96" s="353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72"/>
  <sheetViews>
    <sheetView topLeftCell="A46" zoomScale="80" zoomScaleNormal="80" workbookViewId="0">
      <selection activeCell="H9" sqref="H9"/>
    </sheetView>
  </sheetViews>
  <sheetFormatPr defaultRowHeight="13.2" x14ac:dyDescent="0.25"/>
  <cols>
    <col min="4" max="4" width="11.6640625" customWidth="1"/>
    <col min="5" max="5" width="10.33203125" customWidth="1"/>
    <col min="6" max="7" width="12.6640625" customWidth="1"/>
    <col min="8" max="8" width="13.33203125" customWidth="1"/>
  </cols>
  <sheetData>
    <row r="1" spans="1:8" ht="21" x14ac:dyDescent="0.25">
      <c r="A1" s="1188" t="s">
        <v>978</v>
      </c>
      <c r="B1" s="1188"/>
      <c r="C1" s="1188"/>
      <c r="D1" s="1188"/>
      <c r="E1" s="1188"/>
      <c r="F1" s="1188"/>
      <c r="G1" s="1188"/>
      <c r="H1" s="1188"/>
    </row>
    <row r="2" spans="1:8" ht="36" x14ac:dyDescent="0.25">
      <c r="A2" s="159" t="s">
        <v>0</v>
      </c>
      <c r="B2" s="144" t="s">
        <v>1</v>
      </c>
      <c r="C2" s="145" t="s">
        <v>2</v>
      </c>
      <c r="D2" s="146"/>
      <c r="E2" s="147"/>
      <c r="F2" s="148"/>
      <c r="G2" s="149"/>
      <c r="H2" s="62"/>
    </row>
    <row r="3" spans="1:8" ht="18" x14ac:dyDescent="0.3">
      <c r="A3" s="160">
        <v>1</v>
      </c>
      <c r="B3" s="375">
        <f>'ม5-1'!B3</f>
        <v>7977</v>
      </c>
      <c r="C3" s="454" t="str">
        <f>'ม5-1'!D3</f>
        <v>นาย</v>
      </c>
      <c r="D3" s="173" t="str">
        <f>'ม5-1'!E3</f>
        <v>นพรุจ</v>
      </c>
      <c r="E3" s="189" t="str">
        <f>'ม5-1'!F3</f>
        <v>ไตรสินธ์</v>
      </c>
      <c r="F3" s="501" t="s">
        <v>980</v>
      </c>
      <c r="G3" s="26"/>
      <c r="H3" s="26"/>
    </row>
    <row r="4" spans="1:8" ht="18" x14ac:dyDescent="0.3">
      <c r="A4" s="161">
        <v>2</v>
      </c>
      <c r="B4" s="376">
        <f>'ม5-1'!B4</f>
        <v>7978</v>
      </c>
      <c r="C4" s="174" t="str">
        <f>'ม5-1'!D4</f>
        <v>นาย</v>
      </c>
      <c r="D4" s="455" t="str">
        <f>'ม5-1'!E4</f>
        <v>นิธิวัฒน์</v>
      </c>
      <c r="E4" s="171" t="str">
        <f>'ม5-1'!F4</f>
        <v>ดิษฐสระ</v>
      </c>
      <c r="F4" s="502" t="s">
        <v>981</v>
      </c>
      <c r="G4" s="29"/>
      <c r="H4" s="61"/>
    </row>
    <row r="5" spans="1:8" ht="18" x14ac:dyDescent="0.3">
      <c r="A5" s="161">
        <v>3</v>
      </c>
      <c r="B5" s="376">
        <f>'ม5-1'!B5</f>
        <v>7979</v>
      </c>
      <c r="C5" s="174" t="str">
        <f>'ม5-1'!D5</f>
        <v>นาย</v>
      </c>
      <c r="D5" s="455" t="str">
        <f>'ม5-1'!E5</f>
        <v>ปิยะศักดิ์</v>
      </c>
      <c r="E5" s="171" t="str">
        <f>'ม5-1'!F5</f>
        <v>ทองมาก</v>
      </c>
      <c r="F5" s="502" t="s">
        <v>982</v>
      </c>
      <c r="G5" s="29"/>
      <c r="H5" s="61"/>
    </row>
    <row r="6" spans="1:8" ht="18" x14ac:dyDescent="0.3">
      <c r="A6" s="161">
        <v>4</v>
      </c>
      <c r="B6" s="376">
        <f>'ม5-1'!B6</f>
        <v>7980</v>
      </c>
      <c r="C6" s="174" t="str">
        <f>'ม5-1'!D6</f>
        <v>นาย</v>
      </c>
      <c r="D6" s="455" t="str">
        <f>'ม5-1'!E6</f>
        <v>พัทธนันท์</v>
      </c>
      <c r="E6" s="171" t="str">
        <f>'ม5-1'!F6</f>
        <v>เพชรเวช</v>
      </c>
      <c r="F6" s="69"/>
      <c r="G6" s="29"/>
      <c r="H6" s="61"/>
    </row>
    <row r="7" spans="1:8" ht="18" x14ac:dyDescent="0.3">
      <c r="A7" s="161">
        <v>5</v>
      </c>
      <c r="B7" s="376">
        <f>'ม5-1'!B7</f>
        <v>7982</v>
      </c>
      <c r="C7" s="174" t="str">
        <f>'ม5-1'!D7</f>
        <v>นาย</v>
      </c>
      <c r="D7" s="455" t="str">
        <f>'ม5-1'!E7</f>
        <v>สิรวิชญ์</v>
      </c>
      <c r="E7" s="171" t="str">
        <f>'ม5-1'!F7</f>
        <v>ศรีสุวรรณ์</v>
      </c>
      <c r="F7" s="69"/>
      <c r="G7" s="29"/>
      <c r="H7" s="61"/>
    </row>
    <row r="8" spans="1:8" ht="18" x14ac:dyDescent="0.3">
      <c r="A8" s="161">
        <v>6</v>
      </c>
      <c r="B8" s="376">
        <f>'ม5-1'!B8</f>
        <v>8014</v>
      </c>
      <c r="C8" s="174" t="str">
        <f>'ม5-1'!D8</f>
        <v>นาย</v>
      </c>
      <c r="D8" s="455" t="str">
        <f>'ม5-1'!E8</f>
        <v>วรากร</v>
      </c>
      <c r="E8" s="171" t="str">
        <f>'ม5-1'!F8</f>
        <v>ทองภูเบศร์</v>
      </c>
      <c r="F8" s="69"/>
      <c r="G8" s="29"/>
      <c r="H8" s="61"/>
    </row>
    <row r="9" spans="1:8" ht="18" x14ac:dyDescent="0.3">
      <c r="A9" s="161">
        <v>7</v>
      </c>
      <c r="B9" s="376">
        <f>'ม5-1'!B9</f>
        <v>8036</v>
      </c>
      <c r="C9" s="174" t="str">
        <f>'ม5-1'!D9</f>
        <v>นาย</v>
      </c>
      <c r="D9" s="455" t="str">
        <f>'ม5-1'!E9</f>
        <v>ยสินทร</v>
      </c>
      <c r="E9" s="171" t="str">
        <f>'ม5-1'!F9</f>
        <v>หนูจุ้ย</v>
      </c>
      <c r="F9" s="69"/>
      <c r="G9" s="29"/>
      <c r="H9" s="61"/>
    </row>
    <row r="10" spans="1:8" ht="18" x14ac:dyDescent="0.3">
      <c r="A10" s="161">
        <v>8</v>
      </c>
      <c r="B10" s="376">
        <f>'ม5-1'!B10</f>
        <v>8037</v>
      </c>
      <c r="C10" s="174" t="str">
        <f>'ม5-1'!D10</f>
        <v>นาย</v>
      </c>
      <c r="D10" s="455" t="str">
        <f>'ม5-1'!E10</f>
        <v>รุ่งอรุณ</v>
      </c>
      <c r="E10" s="171" t="str">
        <f>'ม5-1'!F10</f>
        <v>จุลคล้ำ</v>
      </c>
      <c r="F10" s="69"/>
      <c r="G10" s="29"/>
      <c r="H10" s="61"/>
    </row>
    <row r="11" spans="1:8" ht="18" x14ac:dyDescent="0.3">
      <c r="A11" s="161">
        <v>9</v>
      </c>
      <c r="B11" s="376">
        <f>'ม5-1'!B11</f>
        <v>8091</v>
      </c>
      <c r="C11" s="174" t="str">
        <f>'ม5-1'!D11</f>
        <v>นาย</v>
      </c>
      <c r="D11" s="455" t="str">
        <f>'ม5-1'!E11</f>
        <v>นลธวัช</v>
      </c>
      <c r="E11" s="171" t="str">
        <f>'ม5-1'!F11</f>
        <v>แสนแก้ว</v>
      </c>
      <c r="F11" s="69"/>
      <c r="G11" s="29"/>
      <c r="H11" s="61"/>
    </row>
    <row r="12" spans="1:8" ht="18" x14ac:dyDescent="0.3">
      <c r="A12" s="161">
        <v>10</v>
      </c>
      <c r="B12" s="376">
        <f>'ม5-1'!B12</f>
        <v>8354</v>
      </c>
      <c r="C12" s="174" t="str">
        <f>'ม5-1'!D12</f>
        <v>นาย</v>
      </c>
      <c r="D12" s="455" t="str">
        <f>'ม5-1'!E12</f>
        <v>ภาพตะวัน</v>
      </c>
      <c r="E12" s="171" t="str">
        <f>'ม5-1'!F12</f>
        <v>สายแก้ว</v>
      </c>
      <c r="F12" s="69"/>
      <c r="G12" s="29"/>
      <c r="H12" s="61"/>
    </row>
    <row r="13" spans="1:8" ht="18" x14ac:dyDescent="0.3">
      <c r="A13" s="161">
        <v>11</v>
      </c>
      <c r="B13" s="376">
        <f>'ม5-1'!B13</f>
        <v>8382</v>
      </c>
      <c r="C13" s="174" t="str">
        <f>'ม5-1'!D13</f>
        <v>นาย</v>
      </c>
      <c r="D13" s="455" t="str">
        <f>'ม5-1'!E13</f>
        <v>ภูสิทธิ์</v>
      </c>
      <c r="E13" s="171" t="str">
        <f>'ม5-1'!F13</f>
        <v>มากวันดี</v>
      </c>
      <c r="F13" s="69"/>
      <c r="G13" s="29"/>
      <c r="H13" s="61"/>
    </row>
    <row r="14" spans="1:8" ht="18" x14ac:dyDescent="0.3">
      <c r="A14" s="161">
        <v>12</v>
      </c>
      <c r="B14" s="376">
        <f>'ม5-1'!B14</f>
        <v>7984</v>
      </c>
      <c r="C14" s="174" t="str">
        <f>'ม5-1'!D14</f>
        <v>นางสาว</v>
      </c>
      <c r="D14" s="455" t="str">
        <f>'ม5-1'!E14</f>
        <v>ฉัตรชฎาภรณ์</v>
      </c>
      <c r="E14" s="171" t="str">
        <f>'ม5-1'!F14</f>
        <v>เกษร</v>
      </c>
      <c r="F14" s="69"/>
      <c r="G14" s="29"/>
      <c r="H14" s="61"/>
    </row>
    <row r="15" spans="1:8" ht="18" x14ac:dyDescent="0.3">
      <c r="A15" s="161">
        <v>13</v>
      </c>
      <c r="B15" s="376">
        <f>'ม5-1'!B15</f>
        <v>7985</v>
      </c>
      <c r="C15" s="174" t="str">
        <f>'ม5-1'!D15</f>
        <v>นางสาว</v>
      </c>
      <c r="D15" s="455" t="str">
        <f>'ม5-1'!E15</f>
        <v>ญาณิศา</v>
      </c>
      <c r="E15" s="171" t="str">
        <f>'ม5-1'!F15</f>
        <v>ศรีช่วย</v>
      </c>
      <c r="F15" s="69"/>
      <c r="G15" s="29"/>
      <c r="H15" s="61"/>
    </row>
    <row r="16" spans="1:8" ht="18" x14ac:dyDescent="0.3">
      <c r="A16" s="161">
        <v>14</v>
      </c>
      <c r="B16" s="376">
        <f>'ม5-1'!B16</f>
        <v>7986</v>
      </c>
      <c r="C16" s="174" t="str">
        <f>'ม5-1'!D16</f>
        <v>นางสาว</v>
      </c>
      <c r="D16" s="455" t="str">
        <f>'ม5-1'!E16</f>
        <v>ดาวประสุข</v>
      </c>
      <c r="E16" s="171" t="str">
        <f>'ม5-1'!F16</f>
        <v>หงษ์สา</v>
      </c>
      <c r="F16" s="69"/>
      <c r="G16" s="29"/>
      <c r="H16" s="61"/>
    </row>
    <row r="17" spans="1:8" ht="18" x14ac:dyDescent="0.3">
      <c r="A17" s="161">
        <v>15</v>
      </c>
      <c r="B17" s="376">
        <f>'ม5-1'!B18</f>
        <v>7989</v>
      </c>
      <c r="C17" s="174" t="str">
        <f>'ม5-1'!D18</f>
        <v>นางสาว</v>
      </c>
      <c r="D17" s="455" t="str">
        <f>'ม5-1'!E18</f>
        <v>นันทกร</v>
      </c>
      <c r="E17" s="171" t="str">
        <f>'ม5-1'!F18</f>
        <v>ประชุมสงค์</v>
      </c>
      <c r="F17" s="69"/>
      <c r="G17" s="29"/>
      <c r="H17" s="61"/>
    </row>
    <row r="18" spans="1:8" ht="18" x14ac:dyDescent="0.3">
      <c r="A18" s="161">
        <v>16</v>
      </c>
      <c r="B18" s="376">
        <f>'ม5-1'!B19</f>
        <v>7991</v>
      </c>
      <c r="C18" s="174" t="str">
        <f>'ม5-1'!D19</f>
        <v>นางสาว</v>
      </c>
      <c r="D18" s="455" t="str">
        <f>'ม5-1'!E19</f>
        <v>พัชรี</v>
      </c>
      <c r="E18" s="171" t="str">
        <f>'ม5-1'!F19</f>
        <v>หญีตคง</v>
      </c>
      <c r="F18" s="69"/>
      <c r="G18" s="29"/>
      <c r="H18" s="61"/>
    </row>
    <row r="19" spans="1:8" ht="18" x14ac:dyDescent="0.3">
      <c r="A19" s="161">
        <v>17</v>
      </c>
      <c r="B19" s="376">
        <f>'ม5-1'!B20</f>
        <v>7996</v>
      </c>
      <c r="C19" s="174" t="str">
        <f>'ม5-1'!D20</f>
        <v>นางสาว</v>
      </c>
      <c r="D19" s="455" t="str">
        <f>'ม5-1'!E20</f>
        <v>คิรภัสสร</v>
      </c>
      <c r="E19" s="171" t="str">
        <f>'ม5-1'!F20</f>
        <v>หีตชะนา</v>
      </c>
      <c r="F19" s="69"/>
      <c r="G19" s="29"/>
      <c r="H19" s="61"/>
    </row>
    <row r="20" spans="1:8" ht="18" x14ac:dyDescent="0.3">
      <c r="A20" s="161">
        <v>18</v>
      </c>
      <c r="B20" s="376">
        <f>'ม5-1'!B21</f>
        <v>8000</v>
      </c>
      <c r="C20" s="174" t="str">
        <f>'ม5-1'!D21</f>
        <v>นางสาว</v>
      </c>
      <c r="D20" s="455" t="str">
        <f>'ม5-1'!E21</f>
        <v>อมรรัตน์</v>
      </c>
      <c r="E20" s="171" t="str">
        <f>'ม5-1'!F21</f>
        <v>แก้วนอก</v>
      </c>
      <c r="F20" s="69"/>
      <c r="G20" s="29"/>
      <c r="H20" s="61"/>
    </row>
    <row r="21" spans="1:8" ht="18" x14ac:dyDescent="0.3">
      <c r="A21" s="161">
        <v>19</v>
      </c>
      <c r="B21" s="376">
        <f>'ม5-1'!B22</f>
        <v>8001</v>
      </c>
      <c r="C21" s="174" t="str">
        <f>'ม5-1'!D22</f>
        <v>นางสาว</v>
      </c>
      <c r="D21" s="455" t="str">
        <f>'ม5-1'!E22</f>
        <v>อรอุมา</v>
      </c>
      <c r="E21" s="171" t="str">
        <f>'ม5-1'!F22</f>
        <v>เศษสิน</v>
      </c>
      <c r="F21" s="69"/>
      <c r="G21" s="29"/>
      <c r="H21" s="61"/>
    </row>
    <row r="22" spans="1:8" ht="18" x14ac:dyDescent="0.3">
      <c r="A22" s="161">
        <v>20</v>
      </c>
      <c r="B22" s="376">
        <f>'ม5-1'!B23</f>
        <v>8022</v>
      </c>
      <c r="C22" s="174" t="str">
        <f>'ม5-1'!D23</f>
        <v>นางสาว</v>
      </c>
      <c r="D22" s="455" t="str">
        <f>'ม5-1'!E23</f>
        <v>ภัทรวดี</v>
      </c>
      <c r="E22" s="171" t="str">
        <f>'ม5-1'!F23</f>
        <v>พิทักษ์สุข</v>
      </c>
      <c r="F22" s="69"/>
      <c r="G22" s="29"/>
      <c r="H22" s="61"/>
    </row>
    <row r="23" spans="1:8" ht="18" x14ac:dyDescent="0.3">
      <c r="A23" s="161">
        <v>21</v>
      </c>
      <c r="B23" s="376">
        <f>'ม5-1'!B24</f>
        <v>8026</v>
      </c>
      <c r="C23" s="174" t="str">
        <f>'ม5-1'!D24</f>
        <v>นางสาว</v>
      </c>
      <c r="D23" s="455" t="str">
        <f>'ม5-1'!E24</f>
        <v>สุชาวดี</v>
      </c>
      <c r="E23" s="171" t="str">
        <f>'ม5-1'!F24</f>
        <v>พงษ์จีนนา</v>
      </c>
      <c r="F23" s="69"/>
      <c r="G23" s="29"/>
      <c r="H23" s="61"/>
    </row>
    <row r="24" spans="1:8" ht="18" x14ac:dyDescent="0.3">
      <c r="A24" s="268">
        <v>22</v>
      </c>
      <c r="B24" s="376">
        <f>'ม5-1'!B25</f>
        <v>8029</v>
      </c>
      <c r="C24" s="174" t="str">
        <f>'ม5-1'!D25</f>
        <v>นางสาว</v>
      </c>
      <c r="D24" s="455" t="str">
        <f>'ม5-1'!E25</f>
        <v>ไอลดา</v>
      </c>
      <c r="E24" s="171" t="str">
        <f>'ม5-1'!F25</f>
        <v>เอี้ยงมี</v>
      </c>
      <c r="F24" s="17"/>
      <c r="G24" s="60"/>
      <c r="H24" s="157"/>
    </row>
    <row r="25" spans="1:8" ht="18" x14ac:dyDescent="0.3">
      <c r="A25" s="269">
        <v>23</v>
      </c>
      <c r="B25" s="376">
        <f>'ม5-1'!B26</f>
        <v>8030</v>
      </c>
      <c r="C25" s="174" t="str">
        <f>'ม5-1'!D26</f>
        <v>นางสาว</v>
      </c>
      <c r="D25" s="455" t="str">
        <f>'ม5-1'!E26</f>
        <v>ไอลดา</v>
      </c>
      <c r="E25" s="171" t="str">
        <f>'ม5-1'!F26</f>
        <v>สุขขัง</v>
      </c>
      <c r="F25" s="17"/>
      <c r="G25" s="60"/>
      <c r="H25" s="157"/>
    </row>
    <row r="26" spans="1:8" ht="18" x14ac:dyDescent="0.3">
      <c r="A26" s="269">
        <v>24</v>
      </c>
      <c r="B26" s="376">
        <f>'ม5-1'!B27</f>
        <v>8044</v>
      </c>
      <c r="C26" s="174" t="str">
        <f>'ม5-1'!D27</f>
        <v>นางสาว</v>
      </c>
      <c r="D26" s="455" t="str">
        <f>'ม5-1'!E27</f>
        <v>จุฑาทิพย์</v>
      </c>
      <c r="E26" s="171" t="str">
        <f>'ม5-1'!F27</f>
        <v>พรมเสนา</v>
      </c>
      <c r="F26" s="17"/>
      <c r="G26" s="60"/>
      <c r="H26" s="157"/>
    </row>
    <row r="27" spans="1:8" ht="18" x14ac:dyDescent="0.3">
      <c r="A27" s="269">
        <v>25</v>
      </c>
      <c r="B27" s="376">
        <f>'ม5-1'!B28</f>
        <v>8051</v>
      </c>
      <c r="C27" s="174" t="str">
        <f>'ม5-1'!D28</f>
        <v>นางสาว</v>
      </c>
      <c r="D27" s="455" t="str">
        <f>'ม5-1'!E28</f>
        <v>รมิตา</v>
      </c>
      <c r="E27" s="171" t="str">
        <f>'ม5-1'!F28</f>
        <v>ขาวสี</v>
      </c>
      <c r="F27" s="17"/>
      <c r="G27" s="60"/>
      <c r="H27" s="157"/>
    </row>
    <row r="28" spans="1:8" ht="18" x14ac:dyDescent="0.35">
      <c r="A28" s="269">
        <v>26</v>
      </c>
      <c r="B28" s="376">
        <f>'ม5-1'!B29</f>
        <v>8055</v>
      </c>
      <c r="C28" s="73" t="str">
        <f>'ม5-1'!D29</f>
        <v>นางสาว</v>
      </c>
      <c r="D28" s="456" t="str">
        <f>'ม5-1'!E29</f>
        <v>สรัญดารัตน์</v>
      </c>
      <c r="E28" s="2" t="str">
        <f>'ม5-1'!F29</f>
        <v>เจียมประยูร</v>
      </c>
      <c r="F28" s="17"/>
      <c r="G28" s="60"/>
      <c r="H28" s="157"/>
    </row>
    <row r="29" spans="1:8" ht="18" x14ac:dyDescent="0.3">
      <c r="A29" s="269">
        <v>27</v>
      </c>
      <c r="B29" s="376">
        <f>'ม5-1'!B30</f>
        <v>8291</v>
      </c>
      <c r="C29" s="65" t="str">
        <f>'ม5-1'!D30</f>
        <v>นางสาว</v>
      </c>
      <c r="D29" s="457" t="str">
        <f>'ม5-1'!E30</f>
        <v>พุธิตา</v>
      </c>
      <c r="E29" s="15" t="str">
        <f>'ม5-1'!F30</f>
        <v>ดีทวี</v>
      </c>
      <c r="F29" s="17"/>
      <c r="G29" s="60"/>
      <c r="H29" s="157"/>
    </row>
    <row r="30" spans="1:8" ht="18" x14ac:dyDescent="0.3">
      <c r="A30" s="451"/>
      <c r="B30" s="479"/>
      <c r="C30" s="458"/>
      <c r="D30" s="459"/>
      <c r="E30" s="460"/>
      <c r="F30" s="452"/>
      <c r="G30" s="453"/>
      <c r="H30" s="51"/>
    </row>
    <row r="36" spans="1:8" ht="21.75" customHeight="1" x14ac:dyDescent="0.25">
      <c r="A36" s="1188" t="s">
        <v>979</v>
      </c>
      <c r="B36" s="1188"/>
      <c r="C36" s="1188"/>
      <c r="D36" s="1188"/>
      <c r="E36" s="1188"/>
      <c r="F36" s="1188"/>
      <c r="G36" s="1188"/>
      <c r="H36" s="1188"/>
    </row>
    <row r="37" spans="1:8" ht="36" x14ac:dyDescent="0.25">
      <c r="A37" s="159" t="s">
        <v>0</v>
      </c>
      <c r="B37" s="144" t="s">
        <v>1</v>
      </c>
      <c r="C37" s="145" t="s">
        <v>2</v>
      </c>
      <c r="D37" s="146"/>
      <c r="E37" s="147"/>
      <c r="F37" s="148"/>
      <c r="G37" s="149"/>
      <c r="H37" s="62"/>
    </row>
    <row r="38" spans="1:8" ht="18" x14ac:dyDescent="0.3">
      <c r="A38" s="461">
        <v>1</v>
      </c>
      <c r="B38" s="140">
        <f>'ม5-2'!B3</f>
        <v>7947</v>
      </c>
      <c r="C38" s="465" t="str">
        <f>'ม5-2'!D3</f>
        <v>นาย</v>
      </c>
      <c r="D38" s="466" t="str">
        <f>'ม5-2'!E3</f>
        <v>ระพีภัทร</v>
      </c>
      <c r="E38" s="467" t="str">
        <f>'ม5-2'!F3</f>
        <v>นิลสังข์</v>
      </c>
      <c r="F38" s="4"/>
      <c r="G38" s="26"/>
      <c r="H38" s="26"/>
    </row>
    <row r="39" spans="1:8" ht="18" x14ac:dyDescent="0.3">
      <c r="A39" s="462">
        <v>2</v>
      </c>
      <c r="B39" s="464">
        <f>'ม5-2'!B4</f>
        <v>7975</v>
      </c>
      <c r="C39" s="468" t="str">
        <f>'ม5-2'!D4</f>
        <v>นาย</v>
      </c>
      <c r="D39" s="469" t="str">
        <f>'ม5-2'!E4</f>
        <v>ณัฐวุฒิ</v>
      </c>
      <c r="E39" s="470" t="str">
        <f>'ม5-2'!F4</f>
        <v>ทองคำ</v>
      </c>
      <c r="F39" s="69"/>
      <c r="G39" s="29"/>
      <c r="H39" s="61"/>
    </row>
    <row r="40" spans="1:8" ht="18" x14ac:dyDescent="0.3">
      <c r="A40" s="462">
        <v>3</v>
      </c>
      <c r="B40" s="464">
        <f>'ม5-2'!B5</f>
        <v>7981</v>
      </c>
      <c r="C40" s="468" t="str">
        <f>'ม5-2'!D5</f>
        <v>นาย</v>
      </c>
      <c r="D40" s="469" t="str">
        <f>'ม5-2'!E5</f>
        <v>วิทวัส</v>
      </c>
      <c r="E40" s="470" t="str">
        <f>'ม5-2'!F5</f>
        <v>จรรภูยา</v>
      </c>
      <c r="F40" s="69"/>
      <c r="G40" s="29"/>
      <c r="H40" s="61"/>
    </row>
    <row r="41" spans="1:8" ht="18" x14ac:dyDescent="0.3">
      <c r="A41" s="462">
        <v>4</v>
      </c>
      <c r="B41" s="464">
        <f>'ม5-2'!B6</f>
        <v>8004</v>
      </c>
      <c r="C41" s="468" t="str">
        <f>'ม5-2'!D6</f>
        <v>นาย</v>
      </c>
      <c r="D41" s="469" t="str">
        <f>'ม5-2'!E6</f>
        <v>จีรศักดิ์</v>
      </c>
      <c r="E41" s="470" t="str">
        <f>'ม5-2'!F6</f>
        <v>ลาวิลัย</v>
      </c>
      <c r="F41" s="69"/>
      <c r="G41" s="29"/>
      <c r="H41" s="61"/>
    </row>
    <row r="42" spans="1:8" ht="18" x14ac:dyDescent="0.3">
      <c r="A42" s="462">
        <v>5</v>
      </c>
      <c r="B42" s="464">
        <f>'ม5-2'!B7</f>
        <v>8005</v>
      </c>
      <c r="C42" s="468" t="str">
        <f>'ม5-2'!D7</f>
        <v>นาย</v>
      </c>
      <c r="D42" s="469" t="str">
        <f>'ม5-2'!E7</f>
        <v>ฉัตรดนัย</v>
      </c>
      <c r="E42" s="470" t="str">
        <f>'ม5-2'!F7</f>
        <v>ราชโส</v>
      </c>
      <c r="F42" s="69"/>
      <c r="G42" s="29"/>
      <c r="H42" s="61"/>
    </row>
    <row r="43" spans="1:8" ht="18" x14ac:dyDescent="0.3">
      <c r="A43" s="462">
        <v>6</v>
      </c>
      <c r="B43" s="464">
        <f>'ม5-2'!B8</f>
        <v>8006</v>
      </c>
      <c r="C43" s="468" t="str">
        <f>'ม5-2'!D8</f>
        <v>นาย</v>
      </c>
      <c r="D43" s="469" t="str">
        <f>'ม5-2'!E8</f>
        <v>ณัฐวุฒิ</v>
      </c>
      <c r="E43" s="470" t="str">
        <f>'ม5-2'!F8</f>
        <v>วงศ์มาลา</v>
      </c>
      <c r="F43" s="69"/>
      <c r="G43" s="29"/>
      <c r="H43" s="61"/>
    </row>
    <row r="44" spans="1:8" ht="18" x14ac:dyDescent="0.3">
      <c r="A44" s="462">
        <v>7</v>
      </c>
      <c r="B44" s="464">
        <f>'ม5-2'!B9</f>
        <v>8007</v>
      </c>
      <c r="C44" s="468" t="str">
        <f>'ม5-2'!D9</f>
        <v>นาย</v>
      </c>
      <c r="D44" s="469" t="str">
        <f>'ม5-2'!E9</f>
        <v>ดนุสรณ์</v>
      </c>
      <c r="E44" s="470" t="str">
        <f>'ม5-2'!F9</f>
        <v>ตะโกพร</v>
      </c>
      <c r="F44" s="69"/>
      <c r="G44" s="29"/>
      <c r="H44" s="61"/>
    </row>
    <row r="45" spans="1:8" ht="18" x14ac:dyDescent="0.3">
      <c r="A45" s="462">
        <v>8</v>
      </c>
      <c r="B45" s="464">
        <f>'ม5-2'!B10</f>
        <v>8010</v>
      </c>
      <c r="C45" s="468" t="str">
        <f>'ม5-2'!D10</f>
        <v>นาย</v>
      </c>
      <c r="D45" s="469" t="str">
        <f>'ม5-2'!E10</f>
        <v>พัชรพล</v>
      </c>
      <c r="E45" s="470" t="str">
        <f>'ม5-2'!F10</f>
        <v>ปฏิแพทย์</v>
      </c>
      <c r="F45" s="69"/>
      <c r="G45" s="29"/>
      <c r="H45" s="61"/>
    </row>
    <row r="46" spans="1:8" ht="18" x14ac:dyDescent="0.3">
      <c r="A46" s="462">
        <v>9</v>
      </c>
      <c r="B46" s="464">
        <f>'ม5-2'!B11</f>
        <v>8031</v>
      </c>
      <c r="C46" s="468" t="str">
        <f>'ม5-2'!D11</f>
        <v>นาย</v>
      </c>
      <c r="D46" s="469" t="str">
        <f>'ม5-2'!E11</f>
        <v>กรวิชญ์</v>
      </c>
      <c r="E46" s="470" t="str">
        <f>'ม5-2'!F11</f>
        <v>เย็นตั้ง</v>
      </c>
      <c r="F46" s="69"/>
      <c r="G46" s="29"/>
      <c r="H46" s="61"/>
    </row>
    <row r="47" spans="1:8" ht="18" x14ac:dyDescent="0.3">
      <c r="A47" s="462">
        <v>10</v>
      </c>
      <c r="B47" s="464">
        <f>'ม5-2'!B12</f>
        <v>8035</v>
      </c>
      <c r="C47" s="468" t="str">
        <f>'ม5-2'!D12</f>
        <v>นาย</v>
      </c>
      <c r="D47" s="469" t="str">
        <f>'ม5-2'!E12</f>
        <v>ภานุพงศ์</v>
      </c>
      <c r="E47" s="470" t="str">
        <f>'ม5-2'!F12</f>
        <v>เอี้ยงมี</v>
      </c>
      <c r="F47" s="69"/>
      <c r="G47" s="29"/>
      <c r="H47" s="61"/>
    </row>
    <row r="48" spans="1:8" ht="18" x14ac:dyDescent="0.3">
      <c r="A48" s="462">
        <v>11</v>
      </c>
      <c r="B48" s="464">
        <f>'ม5-2'!B13</f>
        <v>8387</v>
      </c>
      <c r="C48" s="468" t="str">
        <f>'ม5-2'!D13</f>
        <v>นาย</v>
      </c>
      <c r="D48" s="469" t="str">
        <f>'ม5-2'!E13</f>
        <v>รัฐพล</v>
      </c>
      <c r="E48" s="470" t="str">
        <f>'ม5-2'!F13</f>
        <v>วิเศษเนตร</v>
      </c>
      <c r="F48" s="69"/>
      <c r="G48" s="29"/>
      <c r="H48" s="61"/>
    </row>
    <row r="49" spans="1:8" ht="18" x14ac:dyDescent="0.3">
      <c r="A49" s="462">
        <v>12</v>
      </c>
      <c r="B49" s="464">
        <f>'ม5-2'!B14</f>
        <v>8388</v>
      </c>
      <c r="C49" s="468" t="str">
        <f>'ม5-2'!D14</f>
        <v>นาย</v>
      </c>
      <c r="D49" s="469" t="str">
        <f>'ม5-2'!E14</f>
        <v>รุ่งโรจน์</v>
      </c>
      <c r="E49" s="470" t="str">
        <f>'ม5-2'!F14</f>
        <v>โนนกลาง</v>
      </c>
      <c r="F49" s="69"/>
      <c r="G49" s="29"/>
      <c r="H49" s="61"/>
    </row>
    <row r="50" spans="1:8" ht="18" x14ac:dyDescent="0.3">
      <c r="A50" s="462">
        <v>13</v>
      </c>
      <c r="B50" s="464">
        <f>'ม5-2'!B15</f>
        <v>7987</v>
      </c>
      <c r="C50" s="468" t="str">
        <f>'ม5-2'!D15</f>
        <v>นางสาว</v>
      </c>
      <c r="D50" s="469" t="str">
        <f>'ม5-2'!E15</f>
        <v>ธัญชนก</v>
      </c>
      <c r="E50" s="470" t="str">
        <f>'ม5-2'!F15</f>
        <v>แดงดี</v>
      </c>
      <c r="F50" s="69"/>
      <c r="G50" s="29"/>
      <c r="H50" s="61"/>
    </row>
    <row r="51" spans="1:8" ht="18" x14ac:dyDescent="0.3">
      <c r="A51" s="462">
        <v>14</v>
      </c>
      <c r="B51" s="464">
        <f>'ม5-2'!B16</f>
        <v>8018</v>
      </c>
      <c r="C51" s="468" t="str">
        <f>'ม5-2'!D16</f>
        <v>นางสาว</v>
      </c>
      <c r="D51" s="469" t="str">
        <f>'ม5-2'!E16</f>
        <v>เกศินี</v>
      </c>
      <c r="E51" s="470" t="str">
        <f>'ม5-2'!F16</f>
        <v>สระทองจันทร์</v>
      </c>
      <c r="F51" s="69"/>
      <c r="G51" s="29"/>
      <c r="H51" s="61"/>
    </row>
    <row r="52" spans="1:8" ht="18" x14ac:dyDescent="0.3">
      <c r="A52" s="462">
        <v>15</v>
      </c>
      <c r="B52" s="464">
        <f>'ม5-2'!B17</f>
        <v>8020</v>
      </c>
      <c r="C52" s="468" t="str">
        <f>'ม5-2'!D17</f>
        <v>นางสาว</v>
      </c>
      <c r="D52" s="469" t="str">
        <f>'ม5-2'!E17</f>
        <v>เจนจิรา</v>
      </c>
      <c r="E52" s="470" t="str">
        <f>'ม5-2'!F17</f>
        <v>นวลมัย</v>
      </c>
      <c r="F52" s="69"/>
      <c r="G52" s="29"/>
      <c r="H52" s="61"/>
    </row>
    <row r="53" spans="1:8" ht="18" x14ac:dyDescent="0.3">
      <c r="A53" s="462">
        <v>16</v>
      </c>
      <c r="B53" s="464">
        <f>'ม5-2'!B18</f>
        <v>8024</v>
      </c>
      <c r="C53" s="468" t="str">
        <f>'ม5-2'!D18</f>
        <v>นางสาว</v>
      </c>
      <c r="D53" s="469" t="str">
        <f>'ม5-2'!E18</f>
        <v>สโรชินี</v>
      </c>
      <c r="E53" s="470" t="str">
        <f>'ม5-2'!F18</f>
        <v>เจริญรอบทิศ</v>
      </c>
      <c r="F53" s="69"/>
      <c r="G53" s="29"/>
      <c r="H53" s="61"/>
    </row>
    <row r="54" spans="1:8" ht="18" x14ac:dyDescent="0.3">
      <c r="A54" s="462">
        <v>17</v>
      </c>
      <c r="B54" s="464">
        <f>'ม5-2'!B19</f>
        <v>8025</v>
      </c>
      <c r="C54" s="468" t="str">
        <f>'ม5-2'!D19</f>
        <v>นางสาว</v>
      </c>
      <c r="D54" s="469" t="str">
        <f>'ม5-2'!E19</f>
        <v>สิริญาภรณ์</v>
      </c>
      <c r="E54" s="470" t="str">
        <f>'ม5-2'!F19</f>
        <v>ทองคำมา</v>
      </c>
      <c r="F54" s="69"/>
      <c r="G54" s="29"/>
      <c r="H54" s="61"/>
    </row>
    <row r="55" spans="1:8" ht="18" x14ac:dyDescent="0.3">
      <c r="A55" s="462">
        <v>18</v>
      </c>
      <c r="B55" s="464">
        <f>'ม5-2'!B20</f>
        <v>8027</v>
      </c>
      <c r="C55" s="468" t="str">
        <f>'ม5-2'!D20</f>
        <v>นางสาว</v>
      </c>
      <c r="D55" s="469" t="str">
        <f>'ม5-2'!E20</f>
        <v>สุวนันท์</v>
      </c>
      <c r="E55" s="470" t="str">
        <f>'ม5-2'!F20</f>
        <v>แย้มรส</v>
      </c>
      <c r="F55" s="69"/>
      <c r="G55" s="29"/>
      <c r="H55" s="61"/>
    </row>
    <row r="56" spans="1:8" ht="18" x14ac:dyDescent="0.3">
      <c r="A56" s="462">
        <v>19</v>
      </c>
      <c r="B56" s="464">
        <f>'ม5-2'!B21</f>
        <v>8028</v>
      </c>
      <c r="C56" s="468" t="str">
        <f>'ม5-2'!D21</f>
        <v>นางสาว</v>
      </c>
      <c r="D56" s="469" t="str">
        <f>'ม5-2'!E21</f>
        <v>อรปรียา</v>
      </c>
      <c r="E56" s="470" t="str">
        <f>'ม5-2'!F21</f>
        <v>นุชยา</v>
      </c>
      <c r="F56" s="69"/>
      <c r="G56" s="29"/>
      <c r="H56" s="61"/>
    </row>
    <row r="57" spans="1:8" ht="18" x14ac:dyDescent="0.3">
      <c r="A57" s="462">
        <v>20</v>
      </c>
      <c r="B57" s="464">
        <f>'ม5-2'!B22</f>
        <v>8041</v>
      </c>
      <c r="C57" s="468" t="str">
        <f>'ม5-2'!D22</f>
        <v>นางสาว</v>
      </c>
      <c r="D57" s="469" t="str">
        <f>'ม5-2'!E22</f>
        <v>กชวรรณ</v>
      </c>
      <c r="E57" s="470" t="str">
        <f>'ม5-2'!F22</f>
        <v>หญีตป้อม</v>
      </c>
      <c r="F57" s="69"/>
      <c r="G57" s="29"/>
      <c r="H57" s="61"/>
    </row>
    <row r="58" spans="1:8" ht="18" x14ac:dyDescent="0.3">
      <c r="A58" s="462">
        <v>21</v>
      </c>
      <c r="B58" s="464">
        <f>'ม5-2'!B23</f>
        <v>8042</v>
      </c>
      <c r="C58" s="468" t="str">
        <f>'ม5-2'!D23</f>
        <v>นางสาว</v>
      </c>
      <c r="D58" s="469" t="str">
        <f>'ม5-2'!E23</f>
        <v>กานต์สินี</v>
      </c>
      <c r="E58" s="470" t="str">
        <f>'ม5-2'!F23</f>
        <v>วิประจง</v>
      </c>
      <c r="F58" s="69"/>
      <c r="G58" s="29"/>
      <c r="H58" s="61"/>
    </row>
    <row r="59" spans="1:8" ht="18" x14ac:dyDescent="0.3">
      <c r="A59" s="462">
        <v>22</v>
      </c>
      <c r="B59" s="464">
        <f>'ม5-2'!B24</f>
        <v>8047</v>
      </c>
      <c r="C59" s="468" t="str">
        <f>'ม5-2'!D24</f>
        <v>นางสาว</v>
      </c>
      <c r="D59" s="469" t="str">
        <f>'ม5-2'!E24</f>
        <v>นภัสสร</v>
      </c>
      <c r="E59" s="470" t="str">
        <f>'ม5-2'!F24</f>
        <v>นุชยา</v>
      </c>
      <c r="F59" s="92"/>
      <c r="G59" s="156"/>
      <c r="H59" s="157"/>
    </row>
    <row r="60" spans="1:8" ht="18" x14ac:dyDescent="0.3">
      <c r="A60" s="463">
        <v>23</v>
      </c>
      <c r="B60" s="497">
        <f>'ม5-2'!B25</f>
        <v>8048</v>
      </c>
      <c r="C60" s="498" t="str">
        <f>'ม5-2'!D25</f>
        <v>นางสาว</v>
      </c>
      <c r="D60" s="499" t="str">
        <f>'ม5-2'!E25</f>
        <v>บุญญานุช</v>
      </c>
      <c r="E60" s="500" t="str">
        <f>'ม5-2'!F25</f>
        <v>เมืองซา</v>
      </c>
      <c r="F60" s="260"/>
      <c r="G60" s="264"/>
      <c r="H60" s="226"/>
    </row>
    <row r="61" spans="1:8" ht="18" x14ac:dyDescent="0.3">
      <c r="A61" s="55"/>
      <c r="B61" s="150"/>
      <c r="C61" s="150"/>
      <c r="D61" s="150"/>
      <c r="E61" s="150"/>
      <c r="F61" s="151"/>
      <c r="G61" s="152"/>
      <c r="H61" s="3"/>
    </row>
    <row r="62" spans="1:8" ht="18" x14ac:dyDescent="0.3">
      <c r="A62" s="55"/>
      <c r="B62" s="150"/>
      <c r="C62" s="150"/>
      <c r="D62" s="150"/>
      <c r="E62" s="150"/>
      <c r="F62" s="151"/>
      <c r="G62" s="152"/>
      <c r="H62" s="3"/>
    </row>
    <row r="63" spans="1:8" ht="18" x14ac:dyDescent="0.3">
      <c r="A63" s="55"/>
      <c r="B63" s="150"/>
      <c r="C63" s="150"/>
      <c r="D63" s="150"/>
      <c r="E63" s="150"/>
      <c r="F63" s="151"/>
      <c r="G63" s="152"/>
      <c r="H63" s="3"/>
    </row>
    <row r="64" spans="1:8" ht="18" x14ac:dyDescent="0.3">
      <c r="A64" s="55"/>
      <c r="B64" s="150"/>
      <c r="C64" s="150"/>
      <c r="D64" s="150"/>
      <c r="E64" s="150"/>
      <c r="F64" s="151"/>
      <c r="G64" s="152"/>
      <c r="H64" s="3"/>
    </row>
    <row r="65" spans="1:8" ht="18" x14ac:dyDescent="0.3">
      <c r="A65" s="55"/>
      <c r="B65" s="150"/>
      <c r="C65" s="150"/>
      <c r="D65" s="150"/>
      <c r="E65" s="150"/>
      <c r="F65" s="151"/>
      <c r="G65" s="152"/>
      <c r="H65" s="3"/>
    </row>
    <row r="66" spans="1:8" ht="18" x14ac:dyDescent="0.3">
      <c r="A66" s="55"/>
      <c r="B66" s="150"/>
      <c r="C66" s="150"/>
      <c r="D66" s="150"/>
      <c r="E66" s="150"/>
      <c r="F66" s="151"/>
      <c r="G66" s="152"/>
      <c r="H66" s="3"/>
    </row>
    <row r="67" spans="1:8" ht="18" x14ac:dyDescent="0.3">
      <c r="A67" s="55"/>
      <c r="B67" s="150"/>
      <c r="C67" s="150"/>
      <c r="D67" s="150"/>
      <c r="E67" s="150"/>
      <c r="F67" s="151"/>
      <c r="G67" s="152"/>
      <c r="H67" s="3"/>
    </row>
    <row r="68" spans="1:8" ht="18" x14ac:dyDescent="0.3">
      <c r="A68" s="55"/>
      <c r="B68" s="150"/>
      <c r="C68" s="150"/>
      <c r="D68" s="150"/>
      <c r="E68" s="150"/>
      <c r="F68" s="151"/>
      <c r="G68" s="152"/>
      <c r="H68" s="3"/>
    </row>
    <row r="69" spans="1:8" ht="18" x14ac:dyDescent="0.3">
      <c r="A69" s="55"/>
      <c r="B69" s="150"/>
      <c r="C69" s="150"/>
      <c r="D69" s="150"/>
      <c r="E69" s="150"/>
      <c r="F69" s="151"/>
      <c r="G69" s="152"/>
      <c r="H69" s="3"/>
    </row>
    <row r="70" spans="1:8" ht="18" x14ac:dyDescent="0.3">
      <c r="A70" s="55"/>
      <c r="F70" s="151"/>
      <c r="G70" s="152"/>
      <c r="H70" s="3"/>
    </row>
    <row r="71" spans="1:8" ht="18" x14ac:dyDescent="0.3">
      <c r="A71" s="55"/>
      <c r="F71" s="151"/>
      <c r="G71" s="152"/>
      <c r="H71" s="3"/>
    </row>
    <row r="72" spans="1:8" ht="18" x14ac:dyDescent="0.3">
      <c r="A72" s="55"/>
      <c r="F72" s="151"/>
      <c r="G72" s="152"/>
      <c r="H72" s="3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"/>
  <sheetViews>
    <sheetView view="pageLayout" topLeftCell="A10" zoomScale="80" zoomScalePageLayoutView="80" workbookViewId="0">
      <selection activeCell="L31" sqref="L31"/>
    </sheetView>
  </sheetViews>
  <sheetFormatPr defaultColWidth="9.33203125" defaultRowHeight="13.8" x14ac:dyDescent="0.3"/>
  <cols>
    <col min="1" max="1" width="5.44140625" style="3" customWidth="1"/>
    <col min="2" max="2" width="7.6640625" style="12" customWidth="1"/>
    <col min="3" max="3" width="14.6640625" style="12" customWidth="1"/>
    <col min="4" max="4" width="7.33203125" style="67" customWidth="1"/>
    <col min="5" max="5" width="9.5546875" style="3" customWidth="1"/>
    <col min="6" max="6" width="10.554687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1524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6" customHeight="1" x14ac:dyDescent="0.3">
      <c r="A2" s="70" t="s">
        <v>0</v>
      </c>
      <c r="B2" s="21" t="s">
        <v>1</v>
      </c>
      <c r="C2" s="22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5"/>
      <c r="N2" s="25"/>
      <c r="O2" s="25"/>
    </row>
    <row r="3" spans="1:15" ht="17.25" customHeight="1" x14ac:dyDescent="0.3">
      <c r="A3" s="89">
        <v>1</v>
      </c>
      <c r="B3" s="242" t="s">
        <v>1848</v>
      </c>
      <c r="C3" s="179" t="s">
        <v>1614</v>
      </c>
      <c r="D3" s="167" t="s">
        <v>108</v>
      </c>
      <c r="E3" s="168" t="s">
        <v>1718</v>
      </c>
      <c r="F3" s="189" t="s">
        <v>1719</v>
      </c>
      <c r="G3" s="81"/>
      <c r="H3" s="131"/>
      <c r="I3" s="132"/>
      <c r="J3" s="131"/>
      <c r="K3" s="131"/>
      <c r="L3" s="131"/>
      <c r="M3" s="133"/>
      <c r="N3" s="133"/>
      <c r="O3" s="133"/>
    </row>
    <row r="4" spans="1:15" ht="17.25" customHeight="1" x14ac:dyDescent="0.3">
      <c r="A4" s="17">
        <v>2</v>
      </c>
      <c r="B4" s="900" t="s">
        <v>1849</v>
      </c>
      <c r="C4" s="172" t="s">
        <v>1607</v>
      </c>
      <c r="D4" s="169" t="s">
        <v>108</v>
      </c>
      <c r="E4" s="166" t="s">
        <v>188</v>
      </c>
      <c r="F4" s="165" t="s">
        <v>1709</v>
      </c>
      <c r="G4" s="6"/>
      <c r="H4" s="29"/>
      <c r="I4" s="30"/>
      <c r="J4" s="31"/>
      <c r="K4" s="31"/>
      <c r="L4" s="31"/>
      <c r="M4" s="7"/>
      <c r="N4" s="7"/>
      <c r="O4" s="7"/>
    </row>
    <row r="5" spans="1:15" ht="17.25" customHeight="1" x14ac:dyDescent="0.3">
      <c r="A5" s="17">
        <v>3</v>
      </c>
      <c r="B5" s="900" t="s">
        <v>1850</v>
      </c>
      <c r="C5" s="172" t="s">
        <v>1617</v>
      </c>
      <c r="D5" s="65" t="s">
        <v>108</v>
      </c>
      <c r="E5" s="166" t="s">
        <v>1722</v>
      </c>
      <c r="F5" s="165" t="s">
        <v>1723</v>
      </c>
      <c r="G5" s="6"/>
      <c r="H5" s="8"/>
      <c r="I5" s="32"/>
      <c r="J5" s="32"/>
      <c r="K5" s="32"/>
      <c r="L5" s="32"/>
      <c r="M5" s="7"/>
      <c r="N5" s="7"/>
      <c r="O5" s="7"/>
    </row>
    <row r="6" spans="1:15" ht="17.25" customHeight="1" x14ac:dyDescent="0.3">
      <c r="A6" s="17">
        <v>4</v>
      </c>
      <c r="B6" s="900" t="s">
        <v>1851</v>
      </c>
      <c r="C6" s="511">
        <v>1840701121361</v>
      </c>
      <c r="D6" s="65" t="s">
        <v>108</v>
      </c>
      <c r="E6" s="79" t="s">
        <v>614</v>
      </c>
      <c r="F6" s="2" t="s">
        <v>1724</v>
      </c>
      <c r="G6" s="6"/>
      <c r="H6" s="8"/>
      <c r="I6" s="32"/>
      <c r="J6" s="32"/>
      <c r="K6" s="32"/>
      <c r="L6" s="32"/>
      <c r="M6" s="7"/>
      <c r="N6" s="7"/>
      <c r="O6" s="7"/>
    </row>
    <row r="7" spans="1:15" ht="17.25" customHeight="1" x14ac:dyDescent="0.3">
      <c r="A7" s="17">
        <v>5</v>
      </c>
      <c r="B7" s="900" t="s">
        <v>1852</v>
      </c>
      <c r="C7" s="172" t="s">
        <v>1615</v>
      </c>
      <c r="D7" s="169" t="s">
        <v>108</v>
      </c>
      <c r="E7" s="166" t="s">
        <v>1720</v>
      </c>
      <c r="F7" s="165" t="s">
        <v>1721</v>
      </c>
      <c r="G7" s="6"/>
      <c r="H7" s="8"/>
      <c r="I7" s="32"/>
      <c r="J7" s="32"/>
      <c r="K7" s="32"/>
      <c r="L7" s="32"/>
      <c r="M7" s="7"/>
      <c r="N7" s="7"/>
      <c r="O7" s="7"/>
    </row>
    <row r="8" spans="1:15" ht="17.25" customHeight="1" x14ac:dyDescent="0.3">
      <c r="A8" s="17">
        <v>6</v>
      </c>
      <c r="B8" s="900" t="s">
        <v>1853</v>
      </c>
      <c r="C8" s="172" t="s">
        <v>1618</v>
      </c>
      <c r="D8" s="169" t="s">
        <v>108</v>
      </c>
      <c r="E8" s="1" t="s">
        <v>1727</v>
      </c>
      <c r="F8" s="2" t="s">
        <v>1728</v>
      </c>
      <c r="G8" s="6"/>
      <c r="H8" s="8"/>
      <c r="I8" s="32"/>
      <c r="J8" s="32"/>
      <c r="K8" s="32"/>
      <c r="L8" s="32"/>
      <c r="M8" s="7"/>
      <c r="N8" s="7"/>
      <c r="O8" s="7"/>
    </row>
    <row r="9" spans="1:15" ht="17.25" customHeight="1" x14ac:dyDescent="0.3">
      <c r="A9" s="17">
        <v>7</v>
      </c>
      <c r="B9" s="900" t="s">
        <v>1854</v>
      </c>
      <c r="C9" s="172" t="s">
        <v>1619</v>
      </c>
      <c r="D9" s="169" t="s">
        <v>108</v>
      </c>
      <c r="E9" s="1" t="s">
        <v>1628</v>
      </c>
      <c r="F9" s="2" t="s">
        <v>1629</v>
      </c>
      <c r="G9" s="6"/>
      <c r="H9" s="8"/>
      <c r="I9" s="32"/>
      <c r="J9" s="32"/>
      <c r="K9" s="32"/>
      <c r="L9" s="32"/>
      <c r="M9" s="7"/>
      <c r="N9" s="7"/>
      <c r="O9" s="7"/>
    </row>
    <row r="10" spans="1:15" ht="17.25" customHeight="1" x14ac:dyDescent="0.3">
      <c r="A10" s="17">
        <v>8</v>
      </c>
      <c r="B10" s="900" t="s">
        <v>1855</v>
      </c>
      <c r="C10" s="172" t="s">
        <v>1613</v>
      </c>
      <c r="D10" s="289" t="s">
        <v>108</v>
      </c>
      <c r="E10" s="166" t="s">
        <v>1251</v>
      </c>
      <c r="F10" s="165" t="s">
        <v>1717</v>
      </c>
      <c r="G10" s="6"/>
      <c r="H10" s="8"/>
      <c r="I10" s="32"/>
      <c r="J10" s="32"/>
      <c r="K10" s="32"/>
      <c r="L10" s="32"/>
      <c r="M10" s="7"/>
      <c r="N10" s="7"/>
      <c r="O10" s="7"/>
    </row>
    <row r="11" spans="1:15" ht="17.25" customHeight="1" x14ac:dyDescent="0.3">
      <c r="A11" s="17">
        <v>9</v>
      </c>
      <c r="B11" s="900" t="s">
        <v>1856</v>
      </c>
      <c r="C11" s="172" t="s">
        <v>1610</v>
      </c>
      <c r="D11" s="169" t="s">
        <v>108</v>
      </c>
      <c r="E11" s="166" t="s">
        <v>1713</v>
      </c>
      <c r="F11" s="165" t="s">
        <v>1714</v>
      </c>
      <c r="G11" s="6"/>
      <c r="H11" s="8"/>
      <c r="I11" s="32"/>
      <c r="J11" s="32"/>
      <c r="K11" s="32"/>
      <c r="L11" s="32"/>
      <c r="M11" s="7"/>
      <c r="N11" s="7"/>
      <c r="O11" s="7"/>
    </row>
    <row r="12" spans="1:15" ht="17.25" customHeight="1" x14ac:dyDescent="0.3">
      <c r="A12" s="17">
        <v>10</v>
      </c>
      <c r="B12" s="900" t="s">
        <v>1857</v>
      </c>
      <c r="C12" s="56">
        <v>1869900790228</v>
      </c>
      <c r="D12" s="65" t="s">
        <v>108</v>
      </c>
      <c r="E12" s="1" t="s">
        <v>1725</v>
      </c>
      <c r="F12" s="2" t="s">
        <v>1726</v>
      </c>
      <c r="G12" s="6"/>
      <c r="H12" s="8"/>
      <c r="I12" s="32"/>
      <c r="J12" s="32"/>
      <c r="K12" s="32"/>
      <c r="L12" s="32"/>
      <c r="M12" s="7"/>
      <c r="N12" s="7"/>
      <c r="O12" s="7"/>
    </row>
    <row r="13" spans="1:15" ht="17.25" customHeight="1" x14ac:dyDescent="0.3">
      <c r="A13" s="17">
        <v>11</v>
      </c>
      <c r="B13" s="900" t="s">
        <v>1858</v>
      </c>
      <c r="C13" s="243" t="s">
        <v>1625</v>
      </c>
      <c r="D13" s="65" t="s">
        <v>108</v>
      </c>
      <c r="E13" s="43" t="s">
        <v>1623</v>
      </c>
      <c r="F13" s="15" t="s">
        <v>1624</v>
      </c>
      <c r="G13" s="6"/>
      <c r="H13" s="8"/>
      <c r="I13" s="32"/>
      <c r="J13" s="32"/>
      <c r="K13" s="32"/>
      <c r="L13" s="32"/>
      <c r="M13" s="7"/>
      <c r="N13" s="7"/>
      <c r="O13" s="7"/>
    </row>
    <row r="14" spans="1:15" ht="17.25" customHeight="1" x14ac:dyDescent="0.3">
      <c r="A14" s="17">
        <v>12</v>
      </c>
      <c r="B14" s="900" t="s">
        <v>1859</v>
      </c>
      <c r="C14" s="172" t="s">
        <v>1606</v>
      </c>
      <c r="D14" s="169" t="s">
        <v>108</v>
      </c>
      <c r="E14" s="166" t="s">
        <v>1708</v>
      </c>
      <c r="F14" s="165" t="s">
        <v>255</v>
      </c>
      <c r="G14" s="6"/>
      <c r="H14" s="8"/>
      <c r="I14" s="32"/>
      <c r="J14" s="32"/>
      <c r="K14" s="32"/>
      <c r="L14" s="32"/>
      <c r="M14" s="7"/>
      <c r="N14" s="7"/>
      <c r="O14" s="7"/>
    </row>
    <row r="15" spans="1:15" ht="17.25" customHeight="1" x14ac:dyDescent="0.3">
      <c r="A15" s="17">
        <v>13</v>
      </c>
      <c r="B15" s="900" t="s">
        <v>1860</v>
      </c>
      <c r="C15" s="172" t="s">
        <v>1608</v>
      </c>
      <c r="D15" s="169" t="s">
        <v>108</v>
      </c>
      <c r="E15" s="166" t="s">
        <v>1710</v>
      </c>
      <c r="F15" s="165" t="s">
        <v>1711</v>
      </c>
      <c r="G15" s="6"/>
      <c r="H15" s="8"/>
      <c r="I15" s="32"/>
      <c r="J15" s="32"/>
      <c r="K15" s="32"/>
      <c r="L15" s="32"/>
      <c r="M15" s="7"/>
      <c r="N15" s="7"/>
      <c r="O15" s="7"/>
    </row>
    <row r="16" spans="1:15" ht="17.25" customHeight="1" x14ac:dyDescent="0.3">
      <c r="A16" s="17">
        <v>14</v>
      </c>
      <c r="B16" s="900" t="s">
        <v>1861</v>
      </c>
      <c r="C16" s="172" t="s">
        <v>1616</v>
      </c>
      <c r="D16" s="169" t="s">
        <v>108</v>
      </c>
      <c r="E16" s="166" t="s">
        <v>353</v>
      </c>
      <c r="F16" s="165" t="s">
        <v>632</v>
      </c>
      <c r="G16" s="6"/>
      <c r="H16" s="29"/>
      <c r="I16" s="9"/>
      <c r="J16" s="10"/>
      <c r="K16" s="10"/>
      <c r="L16" s="10"/>
      <c r="M16" s="7"/>
      <c r="N16" s="7"/>
      <c r="O16" s="7"/>
    </row>
    <row r="17" spans="1:20" ht="17.25" customHeight="1" x14ac:dyDescent="0.3">
      <c r="A17" s="17">
        <v>15</v>
      </c>
      <c r="B17" s="900" t="s">
        <v>1862</v>
      </c>
      <c r="C17" s="172" t="s">
        <v>1605</v>
      </c>
      <c r="D17" s="169" t="s">
        <v>113</v>
      </c>
      <c r="E17" s="166" t="s">
        <v>1706</v>
      </c>
      <c r="F17" s="165" t="s">
        <v>1707</v>
      </c>
      <c r="G17" s="6"/>
      <c r="H17" s="8"/>
      <c r="I17" s="9"/>
      <c r="J17" s="10"/>
      <c r="K17" s="10"/>
      <c r="L17" s="10"/>
      <c r="M17" s="7"/>
      <c r="N17" s="7"/>
      <c r="O17" s="7"/>
    </row>
    <row r="18" spans="1:20" ht="17.25" customHeight="1" x14ac:dyDescent="0.3">
      <c r="A18" s="17">
        <v>16</v>
      </c>
      <c r="B18" s="900" t="s">
        <v>1863</v>
      </c>
      <c r="C18" s="172" t="s">
        <v>1611</v>
      </c>
      <c r="D18" s="169" t="s">
        <v>113</v>
      </c>
      <c r="E18" s="166" t="s">
        <v>1715</v>
      </c>
      <c r="F18" s="165" t="s">
        <v>1716</v>
      </c>
      <c r="G18" s="11"/>
      <c r="H18" s="56"/>
      <c r="I18" s="9"/>
      <c r="J18" s="10"/>
      <c r="K18" s="10"/>
      <c r="L18" s="10"/>
      <c r="M18" s="7"/>
      <c r="N18" s="7"/>
      <c r="O18" s="7"/>
    </row>
    <row r="19" spans="1:20" ht="17.25" customHeight="1" x14ac:dyDescent="0.3">
      <c r="A19" s="17">
        <v>17</v>
      </c>
      <c r="B19" s="989" t="s">
        <v>1906</v>
      </c>
      <c r="C19" s="990" t="s">
        <v>1907</v>
      </c>
      <c r="D19" s="991" t="s">
        <v>113</v>
      </c>
      <c r="E19" s="992" t="s">
        <v>1620</v>
      </c>
      <c r="F19" s="993" t="s">
        <v>1908</v>
      </c>
      <c r="G19" s="11"/>
      <c r="H19" s="56"/>
      <c r="I19" s="9"/>
      <c r="J19" s="10"/>
      <c r="K19" s="10"/>
      <c r="L19" s="10"/>
      <c r="M19" s="7"/>
      <c r="N19" s="7"/>
      <c r="O19" s="7"/>
      <c r="Q19" s="42"/>
      <c r="R19" s="41"/>
      <c r="S19" s="18"/>
      <c r="T19" s="18"/>
    </row>
    <row r="20" spans="1:20" ht="17.25" customHeight="1" x14ac:dyDescent="0.3">
      <c r="A20" s="17">
        <v>18</v>
      </c>
      <c r="B20" s="900" t="s">
        <v>1864</v>
      </c>
      <c r="C20" s="583" t="s">
        <v>1622</v>
      </c>
      <c r="D20" s="65" t="s">
        <v>113</v>
      </c>
      <c r="E20" s="457" t="s">
        <v>1620</v>
      </c>
      <c r="F20" s="15" t="s">
        <v>1621</v>
      </c>
      <c r="G20" s="6"/>
      <c r="H20" s="35"/>
      <c r="I20" s="36"/>
      <c r="J20" s="32"/>
      <c r="K20" s="32"/>
      <c r="L20" s="32"/>
      <c r="M20" s="37"/>
      <c r="N20" s="37"/>
      <c r="O20" s="37"/>
    </row>
    <row r="21" spans="1:20" ht="17.25" customHeight="1" x14ac:dyDescent="0.3">
      <c r="A21" s="17">
        <v>19</v>
      </c>
      <c r="B21" s="900" t="s">
        <v>1865</v>
      </c>
      <c r="C21" s="177" t="s">
        <v>1604</v>
      </c>
      <c r="D21" s="169" t="s">
        <v>113</v>
      </c>
      <c r="E21" s="166" t="s">
        <v>1704</v>
      </c>
      <c r="F21" s="165" t="s">
        <v>1705</v>
      </c>
      <c r="G21" s="6"/>
      <c r="H21" s="35"/>
      <c r="I21" s="36"/>
      <c r="J21" s="32"/>
      <c r="K21" s="32"/>
      <c r="L21" s="32"/>
      <c r="M21" s="37"/>
      <c r="N21" s="37"/>
      <c r="O21" s="37"/>
    </row>
    <row r="22" spans="1:20" ht="17.25" customHeight="1" x14ac:dyDescent="0.3">
      <c r="A22" s="17">
        <v>20</v>
      </c>
      <c r="B22" s="900" t="s">
        <v>1866</v>
      </c>
      <c r="C22" s="243" t="s">
        <v>1637</v>
      </c>
      <c r="D22" s="65" t="s">
        <v>113</v>
      </c>
      <c r="E22" s="43" t="s">
        <v>1638</v>
      </c>
      <c r="F22" s="15" t="s">
        <v>1639</v>
      </c>
      <c r="G22" s="6"/>
      <c r="H22" s="8"/>
      <c r="I22" s="9"/>
      <c r="J22" s="10"/>
      <c r="K22" s="10"/>
      <c r="L22" s="10"/>
      <c r="M22" s="7"/>
      <c r="N22" s="7"/>
      <c r="O22" s="7"/>
    </row>
    <row r="23" spans="1:20" ht="17.25" customHeight="1" x14ac:dyDescent="0.3">
      <c r="A23" s="17">
        <v>21</v>
      </c>
      <c r="B23" s="900" t="s">
        <v>1867</v>
      </c>
      <c r="C23" s="172" t="s">
        <v>1612</v>
      </c>
      <c r="D23" s="169" t="s">
        <v>113</v>
      </c>
      <c r="E23" s="166" t="s">
        <v>76</v>
      </c>
      <c r="F23" s="166" t="s">
        <v>1157</v>
      </c>
      <c r="G23" s="6"/>
      <c r="H23" s="8"/>
      <c r="I23" s="9"/>
      <c r="J23" s="10"/>
      <c r="K23" s="10"/>
      <c r="L23" s="10"/>
      <c r="M23" s="7"/>
      <c r="N23" s="7"/>
      <c r="O23" s="7"/>
    </row>
    <row r="24" spans="1:20" ht="17.25" customHeight="1" x14ac:dyDescent="0.3">
      <c r="A24" s="17">
        <v>22</v>
      </c>
      <c r="B24" s="900" t="s">
        <v>1868</v>
      </c>
      <c r="C24" s="243" t="s">
        <v>1630</v>
      </c>
      <c r="D24" s="65" t="s">
        <v>113</v>
      </c>
      <c r="E24" s="43" t="s">
        <v>1626</v>
      </c>
      <c r="F24" s="19" t="s">
        <v>1627</v>
      </c>
      <c r="G24" s="6"/>
      <c r="H24" s="8"/>
      <c r="I24" s="9"/>
      <c r="J24" s="10"/>
      <c r="K24" s="10"/>
      <c r="L24" s="10"/>
      <c r="M24" s="11"/>
      <c r="N24" s="40"/>
      <c r="O24" s="40"/>
    </row>
    <row r="25" spans="1:20" ht="17.25" customHeight="1" x14ac:dyDescent="0.3">
      <c r="A25" s="17">
        <v>23</v>
      </c>
      <c r="B25" s="900" t="s">
        <v>1869</v>
      </c>
      <c r="C25" s="172" t="s">
        <v>1603</v>
      </c>
      <c r="D25" s="169" t="s">
        <v>113</v>
      </c>
      <c r="E25" s="166" t="s">
        <v>677</v>
      </c>
      <c r="F25" s="165" t="s">
        <v>271</v>
      </c>
      <c r="G25" s="6"/>
      <c r="H25" s="8"/>
      <c r="I25" s="9"/>
      <c r="J25" s="10"/>
      <c r="K25" s="10"/>
      <c r="L25" s="10"/>
      <c r="M25" s="61"/>
      <c r="N25" s="61"/>
      <c r="O25" s="61"/>
    </row>
    <row r="26" spans="1:20" ht="17.25" customHeight="1" x14ac:dyDescent="0.3">
      <c r="A26" s="17">
        <v>24</v>
      </c>
      <c r="B26" s="900" t="s">
        <v>1870</v>
      </c>
      <c r="C26" s="172" t="s">
        <v>1609</v>
      </c>
      <c r="D26" s="169" t="s">
        <v>113</v>
      </c>
      <c r="E26" s="166" t="s">
        <v>1712</v>
      </c>
      <c r="F26" s="165" t="s">
        <v>285</v>
      </c>
      <c r="G26" s="6"/>
      <c r="H26" s="8"/>
      <c r="I26" s="9"/>
      <c r="J26" s="10"/>
      <c r="K26" s="10"/>
      <c r="L26" s="10"/>
      <c r="M26" s="61"/>
      <c r="N26" s="61"/>
      <c r="O26" s="61"/>
    </row>
    <row r="27" spans="1:20" ht="17.25" customHeight="1" x14ac:dyDescent="0.3">
      <c r="A27" s="17">
        <v>25</v>
      </c>
      <c r="B27" s="900" t="s">
        <v>761</v>
      </c>
      <c r="C27" s="172" t="s">
        <v>863</v>
      </c>
      <c r="D27" s="169" t="s">
        <v>108</v>
      </c>
      <c r="E27" s="166" t="s">
        <v>531</v>
      </c>
      <c r="F27" s="165" t="s">
        <v>532</v>
      </c>
      <c r="G27" s="11"/>
      <c r="H27" s="32"/>
      <c r="I27" s="32"/>
      <c r="J27" s="32"/>
      <c r="K27" s="32"/>
      <c r="L27" s="32"/>
      <c r="M27" s="37"/>
      <c r="N27" s="37"/>
      <c r="O27" s="37"/>
    </row>
    <row r="28" spans="1:20" ht="17.25" customHeight="1" x14ac:dyDescent="0.3">
      <c r="A28" s="17">
        <v>26</v>
      </c>
      <c r="B28" s="900" t="s">
        <v>1896</v>
      </c>
      <c r="C28" s="172" t="s">
        <v>1900</v>
      </c>
      <c r="D28" s="169" t="s">
        <v>108</v>
      </c>
      <c r="E28" s="166" t="s">
        <v>1708</v>
      </c>
      <c r="F28" s="165" t="s">
        <v>1895</v>
      </c>
      <c r="G28" s="101"/>
      <c r="H28" s="102"/>
      <c r="I28" s="102"/>
      <c r="J28" s="102"/>
      <c r="K28" s="102"/>
      <c r="L28" s="102"/>
      <c r="M28" s="50"/>
      <c r="N28" s="50"/>
      <c r="O28" s="50"/>
    </row>
    <row r="29" spans="1:20" ht="17.25" customHeight="1" x14ac:dyDescent="0.3">
      <c r="A29" s="17">
        <v>27</v>
      </c>
      <c r="B29" s="900" t="s">
        <v>1898</v>
      </c>
      <c r="C29" s="137">
        <v>1869900794983</v>
      </c>
      <c r="D29" s="169" t="s">
        <v>108</v>
      </c>
      <c r="E29" s="43" t="s">
        <v>1899</v>
      </c>
      <c r="F29" s="19" t="s">
        <v>171</v>
      </c>
      <c r="G29" s="61"/>
      <c r="H29" s="61"/>
      <c r="I29" s="61"/>
      <c r="J29" s="61"/>
      <c r="K29" s="61"/>
      <c r="L29" s="61"/>
      <c r="M29" s="61"/>
      <c r="N29" s="61"/>
      <c r="O29" s="61"/>
    </row>
    <row r="30" spans="1:20" ht="17.25" customHeight="1" x14ac:dyDescent="0.3">
      <c r="A30" s="17">
        <v>28</v>
      </c>
      <c r="B30" s="900" t="s">
        <v>1909</v>
      </c>
      <c r="C30" s="137">
        <v>1869900779780</v>
      </c>
      <c r="D30" s="169" t="s">
        <v>108</v>
      </c>
      <c r="E30" s="43" t="s">
        <v>1910</v>
      </c>
      <c r="F30" s="15" t="s">
        <v>1911</v>
      </c>
      <c r="G30" s="61"/>
      <c r="H30" s="61"/>
      <c r="I30" s="61"/>
      <c r="J30" s="61"/>
      <c r="K30" s="61"/>
      <c r="L30" s="61"/>
      <c r="M30" s="61"/>
      <c r="N30" s="61"/>
      <c r="O30" s="61"/>
    </row>
    <row r="31" spans="1:20" ht="17.25" customHeight="1" x14ac:dyDescent="0.3">
      <c r="A31" s="17">
        <v>29</v>
      </c>
      <c r="B31" s="178" t="s">
        <v>1955</v>
      </c>
      <c r="C31" s="137">
        <v>1869900778287</v>
      </c>
      <c r="D31" s="169" t="s">
        <v>113</v>
      </c>
      <c r="E31" s="250" t="s">
        <v>1956</v>
      </c>
      <c r="F31" s="251" t="s">
        <v>1957</v>
      </c>
      <c r="G31" s="61"/>
      <c r="H31" s="61"/>
      <c r="I31" s="61"/>
      <c r="J31" s="61"/>
      <c r="K31" s="61"/>
      <c r="L31" s="61"/>
      <c r="M31" s="61"/>
      <c r="N31" s="61"/>
      <c r="O31" s="61"/>
    </row>
    <row r="32" spans="1:20" ht="17.25" customHeight="1" x14ac:dyDescent="0.35">
      <c r="A32" s="17"/>
      <c r="B32" s="98"/>
      <c r="C32" s="664"/>
      <c r="D32" s="169"/>
      <c r="E32" s="1"/>
      <c r="F32" s="2"/>
      <c r="G32" s="157"/>
      <c r="H32" s="157"/>
      <c r="I32" s="157"/>
      <c r="J32" s="157"/>
      <c r="K32" s="157"/>
      <c r="L32" s="157"/>
      <c r="M32" s="1071"/>
      <c r="N32" s="1071"/>
      <c r="O32" s="1071"/>
    </row>
    <row r="33" spans="1:15" ht="16.350000000000001" customHeight="1" x14ac:dyDescent="0.3">
      <c r="A33" s="17"/>
      <c r="B33" s="791"/>
      <c r="C33" s="792"/>
      <c r="D33" s="793"/>
      <c r="E33" s="794"/>
      <c r="F33" s="795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16.350000000000001" customHeight="1" x14ac:dyDescent="0.3">
      <c r="A34" s="17"/>
      <c r="B34" s="377"/>
      <c r="C34" s="666"/>
      <c r="D34" s="63"/>
      <c r="E34" s="512"/>
      <c r="F34" s="513"/>
      <c r="G34" s="61"/>
      <c r="H34" s="61"/>
      <c r="I34" s="61"/>
      <c r="J34" s="61"/>
      <c r="K34" s="61"/>
      <c r="L34" s="61"/>
      <c r="M34" s="61"/>
      <c r="N34" s="61"/>
      <c r="O34" s="61"/>
    </row>
    <row r="35" spans="1:15" ht="16.350000000000001" customHeight="1" x14ac:dyDescent="0.3">
      <c r="A35" s="17"/>
      <c r="B35" s="791"/>
      <c r="C35" s="792"/>
      <c r="D35" s="793"/>
      <c r="E35" s="794"/>
      <c r="F35" s="795"/>
      <c r="G35" s="61"/>
      <c r="H35" s="61"/>
      <c r="I35" s="61"/>
      <c r="J35" s="61"/>
      <c r="K35" s="61"/>
      <c r="L35" s="61"/>
      <c r="M35" s="61"/>
      <c r="N35" s="61"/>
      <c r="O35" s="61"/>
    </row>
    <row r="36" spans="1:15" ht="16.350000000000001" customHeight="1" x14ac:dyDescent="0.3">
      <c r="A36" s="17"/>
      <c r="B36" s="377"/>
      <c r="C36" s="666"/>
      <c r="D36" s="63"/>
      <c r="E36" s="512"/>
      <c r="F36" s="513"/>
      <c r="G36" s="61"/>
      <c r="H36" s="61"/>
      <c r="I36" s="61"/>
      <c r="J36" s="61"/>
      <c r="K36" s="61"/>
      <c r="L36" s="61"/>
      <c r="M36" s="11" t="s">
        <v>5</v>
      </c>
      <c r="N36" s="40" t="s">
        <v>6</v>
      </c>
      <c r="O36" s="40" t="s">
        <v>4</v>
      </c>
    </row>
    <row r="37" spans="1:15" ht="16.350000000000001" customHeight="1" x14ac:dyDescent="0.3">
      <c r="A37" s="17"/>
      <c r="B37" s="17"/>
      <c r="C37" s="664"/>
      <c r="D37" s="65"/>
      <c r="E37" s="1"/>
      <c r="F37" s="2"/>
      <c r="G37" s="61"/>
      <c r="H37" s="61"/>
      <c r="I37" s="61"/>
      <c r="J37" s="61"/>
      <c r="K37" s="61"/>
      <c r="L37" s="61"/>
      <c r="M37" s="32">
        <v>18</v>
      </c>
      <c r="N37" s="32">
        <v>11</v>
      </c>
      <c r="O37" s="32">
        <f>SUM(M37:N37)</f>
        <v>29</v>
      </c>
    </row>
    <row r="38" spans="1:15" ht="16.350000000000001" customHeight="1" x14ac:dyDescent="0.3">
      <c r="A38" s="17"/>
      <c r="B38" s="98"/>
      <c r="C38" s="177"/>
      <c r="D38" s="65"/>
      <c r="E38" s="1"/>
      <c r="F38" s="2"/>
      <c r="G38" s="314"/>
      <c r="H38" s="314"/>
      <c r="I38" s="314"/>
      <c r="J38" s="314"/>
      <c r="K38" s="314"/>
      <c r="L38" s="314"/>
      <c r="M38" s="296"/>
      <c r="N38" s="296"/>
      <c r="O38" s="296"/>
    </row>
    <row r="39" spans="1:15" ht="16.350000000000001" customHeight="1" x14ac:dyDescent="0.3">
      <c r="A39" s="665"/>
      <c r="B39" s="626"/>
      <c r="C39" s="627"/>
      <c r="D39" s="628"/>
      <c r="E39" s="629"/>
      <c r="F39" s="630"/>
      <c r="G39" s="318"/>
      <c r="H39" s="318"/>
      <c r="I39" s="318"/>
      <c r="J39" s="318"/>
      <c r="K39" s="318"/>
      <c r="L39" s="318"/>
      <c r="M39" s="331"/>
      <c r="N39" s="331"/>
      <c r="O39" s="331"/>
    </row>
  </sheetData>
  <sortState xmlns:xlrd2="http://schemas.microsoft.com/office/spreadsheetml/2017/richdata2" ref="C3:F27">
    <sortCondition ref="D3:D27"/>
    <sortCondition ref="E3:E27"/>
  </sortState>
  <mergeCells count="2">
    <mergeCell ref="A1:O1"/>
    <mergeCell ref="D2:F2"/>
  </mergeCells>
  <phoneticPr fontId="32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81"/>
  <sheetViews>
    <sheetView showWhiteSpace="0" view="pageLayout" topLeftCell="A70" zoomScaleNormal="100" workbookViewId="0">
      <selection activeCell="C75" sqref="C75:E75"/>
    </sheetView>
  </sheetViews>
  <sheetFormatPr defaultRowHeight="13.2" x14ac:dyDescent="0.25"/>
  <cols>
    <col min="1" max="1" width="7.33203125" customWidth="1"/>
    <col min="5" max="5" width="12.5546875" customWidth="1"/>
    <col min="6" max="6" width="15" customWidth="1"/>
    <col min="7" max="7" width="14.6640625" customWidth="1"/>
    <col min="8" max="8" width="11.6640625" customWidth="1"/>
  </cols>
  <sheetData>
    <row r="1" spans="1:8" ht="23.4" x14ac:dyDescent="0.25">
      <c r="A1" s="1189" t="s">
        <v>1511</v>
      </c>
      <c r="B1" s="1189"/>
      <c r="C1" s="1189"/>
      <c r="D1" s="1189"/>
      <c r="E1" s="1189"/>
      <c r="F1" s="1189"/>
      <c r="G1" s="1189"/>
      <c r="H1" s="1189"/>
    </row>
    <row r="2" spans="1:8" ht="36" x14ac:dyDescent="0.25">
      <c r="A2" s="159" t="s">
        <v>0</v>
      </c>
      <c r="B2" s="144" t="s">
        <v>1</v>
      </c>
      <c r="C2" s="145" t="s">
        <v>2</v>
      </c>
      <c r="D2" s="146"/>
      <c r="E2" s="147"/>
      <c r="F2" s="62" t="s">
        <v>208</v>
      </c>
      <c r="G2" s="149" t="s">
        <v>209</v>
      </c>
      <c r="H2" s="62" t="s">
        <v>210</v>
      </c>
    </row>
    <row r="3" spans="1:8" ht="18" customHeight="1" x14ac:dyDescent="0.35">
      <c r="A3" s="160">
        <v>1</v>
      </c>
      <c r="B3" s="814" t="s">
        <v>369</v>
      </c>
      <c r="C3" s="454" t="s">
        <v>108</v>
      </c>
      <c r="D3" s="173" t="s">
        <v>217</v>
      </c>
      <c r="E3" s="189" t="s">
        <v>235</v>
      </c>
      <c r="F3" s="4"/>
      <c r="G3" s="153"/>
      <c r="H3" s="881" t="s">
        <v>1054</v>
      </c>
    </row>
    <row r="4" spans="1:8" ht="18" customHeight="1" x14ac:dyDescent="0.35">
      <c r="A4" s="268">
        <v>2</v>
      </c>
      <c r="B4" s="815" t="s">
        <v>370</v>
      </c>
      <c r="C4" s="816" t="s">
        <v>108</v>
      </c>
      <c r="D4" s="817" t="s">
        <v>236</v>
      </c>
      <c r="E4" s="818" t="s">
        <v>237</v>
      </c>
      <c r="F4" s="809"/>
      <c r="G4" s="810"/>
      <c r="H4" s="811"/>
    </row>
    <row r="5" spans="1:8" ht="18" customHeight="1" x14ac:dyDescent="0.35">
      <c r="A5" s="269">
        <v>3</v>
      </c>
      <c r="B5" s="376" t="s">
        <v>372</v>
      </c>
      <c r="C5" s="740" t="s">
        <v>108</v>
      </c>
      <c r="D5" s="741" t="s">
        <v>239</v>
      </c>
      <c r="E5" s="742" t="s">
        <v>240</v>
      </c>
      <c r="F5" s="787"/>
      <c r="G5" s="749"/>
      <c r="H5" s="812"/>
    </row>
    <row r="6" spans="1:8" ht="18" customHeight="1" x14ac:dyDescent="0.35">
      <c r="A6" s="269">
        <v>4</v>
      </c>
      <c r="B6" s="376" t="s">
        <v>374</v>
      </c>
      <c r="C6" s="740" t="s">
        <v>108</v>
      </c>
      <c r="D6" s="741" t="s">
        <v>243</v>
      </c>
      <c r="E6" s="742" t="s">
        <v>109</v>
      </c>
      <c r="F6" s="787"/>
      <c r="G6" s="749"/>
      <c r="H6" s="812"/>
    </row>
    <row r="7" spans="1:8" ht="18" customHeight="1" x14ac:dyDescent="0.35">
      <c r="A7" s="269">
        <v>5</v>
      </c>
      <c r="B7" s="376" t="s">
        <v>375</v>
      </c>
      <c r="C7" s="740" t="s">
        <v>108</v>
      </c>
      <c r="D7" s="741" t="s">
        <v>244</v>
      </c>
      <c r="E7" s="742" t="s">
        <v>245</v>
      </c>
      <c r="F7" s="787"/>
      <c r="G7" s="749"/>
      <c r="H7" s="812"/>
    </row>
    <row r="8" spans="1:8" ht="18" customHeight="1" x14ac:dyDescent="0.35">
      <c r="A8" s="269">
        <v>6</v>
      </c>
      <c r="B8" s="376" t="s">
        <v>376</v>
      </c>
      <c r="C8" s="740" t="s">
        <v>108</v>
      </c>
      <c r="D8" s="741" t="s">
        <v>246</v>
      </c>
      <c r="E8" s="742" t="s">
        <v>247</v>
      </c>
      <c r="F8" s="787"/>
      <c r="G8" s="749"/>
      <c r="H8" s="812"/>
    </row>
    <row r="9" spans="1:8" ht="18" customHeight="1" x14ac:dyDescent="0.35">
      <c r="A9" s="269">
        <v>7</v>
      </c>
      <c r="B9" s="376" t="s">
        <v>377</v>
      </c>
      <c r="C9" s="740" t="s">
        <v>108</v>
      </c>
      <c r="D9" s="741" t="s">
        <v>248</v>
      </c>
      <c r="E9" s="742" t="s">
        <v>65</v>
      </c>
      <c r="F9" s="787"/>
      <c r="G9" s="749"/>
      <c r="H9" s="812"/>
    </row>
    <row r="10" spans="1:8" ht="18" customHeight="1" x14ac:dyDescent="0.35">
      <c r="A10" s="269">
        <v>8</v>
      </c>
      <c r="B10" s="376" t="s">
        <v>421</v>
      </c>
      <c r="C10" s="740" t="s">
        <v>108</v>
      </c>
      <c r="D10" s="741" t="s">
        <v>304</v>
      </c>
      <c r="E10" s="742" t="s">
        <v>305</v>
      </c>
      <c r="F10" s="787"/>
      <c r="G10" s="749"/>
      <c r="H10" s="812"/>
    </row>
    <row r="11" spans="1:8" ht="18" customHeight="1" x14ac:dyDescent="0.35">
      <c r="A11" s="269">
        <v>9</v>
      </c>
      <c r="B11" s="376" t="s">
        <v>422</v>
      </c>
      <c r="C11" s="740" t="s">
        <v>108</v>
      </c>
      <c r="D11" s="741" t="s">
        <v>306</v>
      </c>
      <c r="E11" s="742" t="s">
        <v>307</v>
      </c>
      <c r="F11" s="787"/>
      <c r="G11" s="749"/>
      <c r="H11" s="812"/>
    </row>
    <row r="12" spans="1:8" ht="18" customHeight="1" x14ac:dyDescent="0.35">
      <c r="A12" s="269">
        <v>10</v>
      </c>
      <c r="B12" s="376" t="s">
        <v>423</v>
      </c>
      <c r="C12" s="740" t="s">
        <v>108</v>
      </c>
      <c r="D12" s="741" t="s">
        <v>308</v>
      </c>
      <c r="E12" s="742" t="s">
        <v>309</v>
      </c>
      <c r="F12" s="787"/>
      <c r="G12" s="749"/>
      <c r="H12" s="812"/>
    </row>
    <row r="13" spans="1:8" ht="18" customHeight="1" x14ac:dyDescent="0.35">
      <c r="A13" s="269">
        <v>11</v>
      </c>
      <c r="B13" s="376" t="s">
        <v>378</v>
      </c>
      <c r="C13" s="740" t="s">
        <v>113</v>
      </c>
      <c r="D13" s="741" t="s">
        <v>249</v>
      </c>
      <c r="E13" s="742" t="s">
        <v>27</v>
      </c>
      <c r="F13" s="787"/>
      <c r="G13" s="749"/>
      <c r="H13" s="812"/>
    </row>
    <row r="14" spans="1:8" ht="18" customHeight="1" x14ac:dyDescent="0.35">
      <c r="A14" s="269">
        <v>12</v>
      </c>
      <c r="B14" s="376" t="s">
        <v>379</v>
      </c>
      <c r="C14" s="740" t="s">
        <v>113</v>
      </c>
      <c r="D14" s="741" t="s">
        <v>250</v>
      </c>
      <c r="E14" s="742" t="s">
        <v>23</v>
      </c>
      <c r="F14" s="787"/>
      <c r="G14" s="749"/>
      <c r="H14" s="812"/>
    </row>
    <row r="15" spans="1:8" ht="18" customHeight="1" x14ac:dyDescent="0.35">
      <c r="A15" s="269">
        <v>13</v>
      </c>
      <c r="B15" s="376" t="s">
        <v>380</v>
      </c>
      <c r="C15" s="740" t="s">
        <v>113</v>
      </c>
      <c r="D15" s="741" t="s">
        <v>161</v>
      </c>
      <c r="E15" s="742" t="s">
        <v>251</v>
      </c>
      <c r="F15" s="787"/>
      <c r="G15" s="749"/>
      <c r="H15" s="812"/>
    </row>
    <row r="16" spans="1:8" ht="18" customHeight="1" x14ac:dyDescent="0.35">
      <c r="A16" s="269">
        <v>14</v>
      </c>
      <c r="B16" s="376" t="s">
        <v>381</v>
      </c>
      <c r="C16" s="740" t="s">
        <v>113</v>
      </c>
      <c r="D16" s="741" t="s">
        <v>252</v>
      </c>
      <c r="E16" s="742" t="s">
        <v>253</v>
      </c>
      <c r="F16" s="787"/>
      <c r="G16" s="749"/>
      <c r="H16" s="812"/>
    </row>
    <row r="17" spans="1:8" ht="18" customHeight="1" x14ac:dyDescent="0.35">
      <c r="A17" s="269">
        <v>15</v>
      </c>
      <c r="B17" s="376" t="s">
        <v>382</v>
      </c>
      <c r="C17" s="740" t="s">
        <v>113</v>
      </c>
      <c r="D17" s="741" t="s">
        <v>254</v>
      </c>
      <c r="E17" s="742" t="s">
        <v>255</v>
      </c>
      <c r="F17" s="787"/>
      <c r="G17" s="749"/>
      <c r="H17" s="812"/>
    </row>
    <row r="18" spans="1:8" ht="18" customHeight="1" x14ac:dyDescent="0.35">
      <c r="A18" s="269">
        <v>16</v>
      </c>
      <c r="B18" s="376" t="s">
        <v>383</v>
      </c>
      <c r="C18" s="740" t="s">
        <v>113</v>
      </c>
      <c r="D18" s="741" t="s">
        <v>256</v>
      </c>
      <c r="E18" s="742" t="s">
        <v>257</v>
      </c>
      <c r="F18" s="787"/>
      <c r="G18" s="749"/>
      <c r="H18" s="812"/>
    </row>
    <row r="19" spans="1:8" ht="18" customHeight="1" x14ac:dyDescent="0.35">
      <c r="A19" s="269">
        <v>17</v>
      </c>
      <c r="B19" s="376" t="s">
        <v>384</v>
      </c>
      <c r="C19" s="740" t="s">
        <v>113</v>
      </c>
      <c r="D19" s="741" t="s">
        <v>258</v>
      </c>
      <c r="E19" s="742" t="s">
        <v>259</v>
      </c>
      <c r="F19" s="787"/>
      <c r="G19" s="749"/>
      <c r="H19" s="812"/>
    </row>
    <row r="20" spans="1:8" ht="18" customHeight="1" x14ac:dyDescent="0.35">
      <c r="A20" s="269">
        <v>18</v>
      </c>
      <c r="B20" s="376" t="s">
        <v>385</v>
      </c>
      <c r="C20" s="740" t="s">
        <v>113</v>
      </c>
      <c r="D20" s="741" t="s">
        <v>260</v>
      </c>
      <c r="E20" s="742" t="s">
        <v>261</v>
      </c>
      <c r="F20" s="787"/>
      <c r="G20" s="749"/>
      <c r="H20" s="812"/>
    </row>
    <row r="21" spans="1:8" ht="18" customHeight="1" x14ac:dyDescent="0.35">
      <c r="A21" s="269">
        <v>19</v>
      </c>
      <c r="B21" s="376" t="s">
        <v>386</v>
      </c>
      <c r="C21" s="740" t="s">
        <v>113</v>
      </c>
      <c r="D21" s="741" t="s">
        <v>262</v>
      </c>
      <c r="E21" s="742" t="s">
        <v>171</v>
      </c>
      <c r="F21" s="787"/>
      <c r="G21" s="749"/>
      <c r="H21" s="812"/>
    </row>
    <row r="22" spans="1:8" ht="18" customHeight="1" x14ac:dyDescent="0.35">
      <c r="A22" s="269">
        <v>20</v>
      </c>
      <c r="B22" s="376" t="s">
        <v>387</v>
      </c>
      <c r="C22" s="740" t="s">
        <v>113</v>
      </c>
      <c r="D22" s="741" t="s">
        <v>61</v>
      </c>
      <c r="E22" s="742" t="s">
        <v>263</v>
      </c>
      <c r="F22" s="787"/>
      <c r="G22" s="749"/>
      <c r="H22" s="812"/>
    </row>
    <row r="23" spans="1:8" ht="18" customHeight="1" x14ac:dyDescent="0.35">
      <c r="A23" s="269">
        <v>21</v>
      </c>
      <c r="B23" s="376" t="s">
        <v>388</v>
      </c>
      <c r="C23" s="740" t="s">
        <v>113</v>
      </c>
      <c r="D23" s="741" t="s">
        <v>264</v>
      </c>
      <c r="E23" s="742" t="s">
        <v>212</v>
      </c>
      <c r="F23" s="787"/>
      <c r="G23" s="749"/>
      <c r="H23" s="812"/>
    </row>
    <row r="24" spans="1:8" ht="18" customHeight="1" x14ac:dyDescent="0.35">
      <c r="A24" s="269">
        <v>22</v>
      </c>
      <c r="B24" s="376" t="s">
        <v>389</v>
      </c>
      <c r="C24" s="740" t="s">
        <v>113</v>
      </c>
      <c r="D24" s="741" t="s">
        <v>265</v>
      </c>
      <c r="E24" s="742" t="s">
        <v>266</v>
      </c>
      <c r="F24" s="787"/>
      <c r="G24" s="749"/>
      <c r="H24" s="812"/>
    </row>
    <row r="25" spans="1:8" ht="18" customHeight="1" x14ac:dyDescent="0.35">
      <c r="A25" s="269">
        <v>23</v>
      </c>
      <c r="B25" s="376" t="s">
        <v>390</v>
      </c>
      <c r="C25" s="740" t="s">
        <v>113</v>
      </c>
      <c r="D25" s="741" t="s">
        <v>267</v>
      </c>
      <c r="E25" s="742" t="s">
        <v>268</v>
      </c>
      <c r="F25" s="787"/>
      <c r="G25" s="749"/>
      <c r="H25" s="812"/>
    </row>
    <row r="26" spans="1:8" ht="18" customHeight="1" x14ac:dyDescent="0.35">
      <c r="A26" s="269">
        <v>24</v>
      </c>
      <c r="B26" s="376" t="s">
        <v>415</v>
      </c>
      <c r="C26" s="740" t="s">
        <v>113</v>
      </c>
      <c r="D26" s="741" t="s">
        <v>367</v>
      </c>
      <c r="E26" s="742" t="s">
        <v>368</v>
      </c>
      <c r="F26" s="787"/>
      <c r="G26" s="749"/>
      <c r="H26" s="812"/>
    </row>
    <row r="27" spans="1:8" ht="18" customHeight="1" x14ac:dyDescent="0.3">
      <c r="A27" s="269">
        <v>25</v>
      </c>
      <c r="B27" s="376" t="s">
        <v>432</v>
      </c>
      <c r="C27" s="740" t="s">
        <v>113</v>
      </c>
      <c r="D27" s="741" t="s">
        <v>323</v>
      </c>
      <c r="E27" s="742" t="s">
        <v>51</v>
      </c>
      <c r="F27" s="813"/>
      <c r="G27" s="751"/>
      <c r="H27" s="751"/>
    </row>
    <row r="28" spans="1:8" ht="18" customHeight="1" x14ac:dyDescent="0.3">
      <c r="A28" s="269">
        <v>26</v>
      </c>
      <c r="B28" s="376" t="s">
        <v>433</v>
      </c>
      <c r="C28" s="740" t="s">
        <v>113</v>
      </c>
      <c r="D28" s="741" t="s">
        <v>324</v>
      </c>
      <c r="E28" s="742" t="s">
        <v>11</v>
      </c>
      <c r="F28" s="787"/>
      <c r="G28" s="750"/>
      <c r="H28" s="751"/>
    </row>
    <row r="29" spans="1:8" ht="18" customHeight="1" x14ac:dyDescent="0.3">
      <c r="A29" s="269">
        <v>27</v>
      </c>
      <c r="B29" s="376" t="s">
        <v>435</v>
      </c>
      <c r="C29" s="740" t="s">
        <v>113</v>
      </c>
      <c r="D29" s="741" t="s">
        <v>327</v>
      </c>
      <c r="E29" s="742" t="s">
        <v>299</v>
      </c>
      <c r="F29" s="787"/>
      <c r="G29" s="750"/>
      <c r="H29" s="751"/>
    </row>
    <row r="30" spans="1:8" ht="18" customHeight="1" x14ac:dyDescent="0.3">
      <c r="A30" s="269">
        <v>28</v>
      </c>
      <c r="B30" s="376" t="s">
        <v>436</v>
      </c>
      <c r="C30" s="740" t="s">
        <v>113</v>
      </c>
      <c r="D30" s="741" t="s">
        <v>328</v>
      </c>
      <c r="E30" s="742" t="s">
        <v>329</v>
      </c>
      <c r="F30" s="787"/>
      <c r="G30" s="750"/>
      <c r="H30" s="751"/>
    </row>
    <row r="31" spans="1:8" ht="18" customHeight="1" x14ac:dyDescent="0.3">
      <c r="A31" s="269">
        <v>29</v>
      </c>
      <c r="B31" s="376" t="s">
        <v>437</v>
      </c>
      <c r="C31" s="740" t="s">
        <v>113</v>
      </c>
      <c r="D31" s="741" t="s">
        <v>330</v>
      </c>
      <c r="E31" s="742" t="s">
        <v>331</v>
      </c>
      <c r="F31" s="787"/>
      <c r="G31" s="750"/>
      <c r="H31" s="751"/>
    </row>
    <row r="32" spans="1:8" ht="18" customHeight="1" x14ac:dyDescent="0.3">
      <c r="A32" s="269">
        <v>30</v>
      </c>
      <c r="B32" s="376" t="s">
        <v>439</v>
      </c>
      <c r="C32" s="740" t="s">
        <v>113</v>
      </c>
      <c r="D32" s="741" t="s">
        <v>333</v>
      </c>
      <c r="E32" s="742" t="s">
        <v>334</v>
      </c>
      <c r="F32" s="787"/>
      <c r="G32" s="750"/>
      <c r="H32" s="751"/>
    </row>
    <row r="33" spans="1:8" ht="18" customHeight="1" x14ac:dyDescent="0.3">
      <c r="A33" s="269">
        <v>31</v>
      </c>
      <c r="B33" s="376" t="s">
        <v>476</v>
      </c>
      <c r="C33" s="740" t="s">
        <v>113</v>
      </c>
      <c r="D33" s="741" t="s">
        <v>474</v>
      </c>
      <c r="E33" s="742" t="s">
        <v>475</v>
      </c>
      <c r="F33" s="787"/>
      <c r="G33" s="750"/>
      <c r="H33" s="751"/>
    </row>
    <row r="34" spans="1:8" ht="18" customHeight="1" x14ac:dyDescent="0.3">
      <c r="A34" s="269">
        <v>32</v>
      </c>
      <c r="B34" s="376" t="s">
        <v>516</v>
      </c>
      <c r="C34" s="740" t="s">
        <v>113</v>
      </c>
      <c r="D34" s="741" t="s">
        <v>515</v>
      </c>
      <c r="E34" s="742" t="s">
        <v>178</v>
      </c>
      <c r="F34" s="787"/>
      <c r="G34" s="750"/>
      <c r="H34" s="751"/>
    </row>
    <row r="35" spans="1:8" ht="18" customHeight="1" x14ac:dyDescent="0.3">
      <c r="A35" s="269">
        <v>33</v>
      </c>
      <c r="B35" s="376" t="s">
        <v>1456</v>
      </c>
      <c r="C35" s="740" t="s">
        <v>113</v>
      </c>
      <c r="D35" s="741" t="s">
        <v>1457</v>
      </c>
      <c r="E35" s="742" t="s">
        <v>1458</v>
      </c>
      <c r="F35" s="787"/>
      <c r="G35" s="750"/>
      <c r="H35" s="751"/>
    </row>
    <row r="36" spans="1:8" ht="18" customHeight="1" x14ac:dyDescent="0.3">
      <c r="A36" s="269"/>
      <c r="B36" s="819"/>
      <c r="C36" s="887"/>
      <c r="D36" s="888"/>
      <c r="E36" s="889"/>
      <c r="F36" s="484"/>
      <c r="G36" s="485"/>
      <c r="H36" s="486"/>
    </row>
    <row r="37" spans="1:8" ht="18" customHeight="1" x14ac:dyDescent="0.3">
      <c r="A37" s="269"/>
      <c r="B37" s="819"/>
      <c r="C37" s="887"/>
      <c r="D37" s="888"/>
      <c r="E37" s="889"/>
      <c r="F37" s="484"/>
      <c r="G37" s="485"/>
      <c r="H37" s="486"/>
    </row>
    <row r="38" spans="1:8" ht="18" customHeight="1" x14ac:dyDescent="0.3">
      <c r="A38" s="269"/>
      <c r="B38" s="819"/>
      <c r="C38" s="882"/>
      <c r="D38" s="883"/>
      <c r="E38" s="884"/>
      <c r="F38" s="885"/>
      <c r="G38" s="886"/>
      <c r="H38" s="851"/>
    </row>
    <row r="39" spans="1:8" ht="18" customHeight="1" x14ac:dyDescent="0.3">
      <c r="A39" s="270"/>
      <c r="B39" s="479"/>
      <c r="C39" s="890"/>
      <c r="D39" s="891"/>
      <c r="E39" s="892"/>
      <c r="F39" s="351"/>
      <c r="G39" s="352"/>
      <c r="H39" s="353"/>
    </row>
    <row r="40" spans="1:8" ht="23.4" x14ac:dyDescent="0.25">
      <c r="A40" s="1189" t="s">
        <v>1513</v>
      </c>
      <c r="B40" s="1189"/>
      <c r="C40" s="1189"/>
      <c r="D40" s="1189"/>
      <c r="E40" s="1189"/>
      <c r="F40" s="1189"/>
      <c r="G40" s="1189"/>
      <c r="H40" s="1189"/>
    </row>
    <row r="41" spans="1:8" ht="36" x14ac:dyDescent="0.25">
      <c r="A41" s="159" t="s">
        <v>0</v>
      </c>
      <c r="B41" s="144" t="s">
        <v>1</v>
      </c>
      <c r="C41" s="145" t="s">
        <v>2</v>
      </c>
      <c r="D41" s="146"/>
      <c r="E41" s="147"/>
      <c r="F41" s="62" t="s">
        <v>208</v>
      </c>
      <c r="G41" s="149" t="s">
        <v>209</v>
      </c>
      <c r="H41" s="62" t="s">
        <v>210</v>
      </c>
    </row>
    <row r="42" spans="1:8" ht="18" customHeight="1" x14ac:dyDescent="0.3">
      <c r="A42" s="161">
        <v>34</v>
      </c>
      <c r="B42" s="815" t="s">
        <v>393</v>
      </c>
      <c r="C42" s="174" t="s">
        <v>108</v>
      </c>
      <c r="D42" s="175" t="s">
        <v>269</v>
      </c>
      <c r="E42" s="171" t="s">
        <v>68</v>
      </c>
      <c r="F42" s="6"/>
      <c r="G42" s="29"/>
      <c r="H42" s="61"/>
    </row>
    <row r="43" spans="1:8" ht="18" customHeight="1" x14ac:dyDescent="0.3">
      <c r="A43" s="161">
        <v>35</v>
      </c>
      <c r="B43" s="376" t="s">
        <v>394</v>
      </c>
      <c r="C43" s="174" t="s">
        <v>108</v>
      </c>
      <c r="D43" s="175" t="s">
        <v>270</v>
      </c>
      <c r="E43" s="171" t="s">
        <v>271</v>
      </c>
      <c r="F43" s="6"/>
      <c r="G43" s="29"/>
      <c r="H43" s="61"/>
    </row>
    <row r="44" spans="1:8" ht="18" customHeight="1" x14ac:dyDescent="0.3">
      <c r="A44" s="161">
        <v>36</v>
      </c>
      <c r="B44" s="815" t="s">
        <v>396</v>
      </c>
      <c r="C44" s="174" t="s">
        <v>108</v>
      </c>
      <c r="D44" s="175" t="s">
        <v>40</v>
      </c>
      <c r="E44" s="171" t="s">
        <v>273</v>
      </c>
      <c r="F44" s="6"/>
      <c r="G44" s="29"/>
      <c r="H44" s="61"/>
    </row>
    <row r="45" spans="1:8" ht="18" customHeight="1" x14ac:dyDescent="0.3">
      <c r="A45" s="161">
        <v>37</v>
      </c>
      <c r="B45" s="376" t="s">
        <v>397</v>
      </c>
      <c r="C45" s="174" t="s">
        <v>108</v>
      </c>
      <c r="D45" s="175" t="s">
        <v>274</v>
      </c>
      <c r="E45" s="171" t="s">
        <v>275</v>
      </c>
      <c r="F45" s="6"/>
      <c r="G45" s="29"/>
      <c r="H45" s="61"/>
    </row>
    <row r="46" spans="1:8" ht="18" customHeight="1" x14ac:dyDescent="0.3">
      <c r="A46" s="161">
        <v>38</v>
      </c>
      <c r="B46" s="815" t="s">
        <v>398</v>
      </c>
      <c r="C46" s="174" t="s">
        <v>108</v>
      </c>
      <c r="D46" s="175" t="s">
        <v>276</v>
      </c>
      <c r="E46" s="171" t="s">
        <v>277</v>
      </c>
      <c r="F46" s="6"/>
      <c r="G46" s="29"/>
      <c r="H46" s="61"/>
    </row>
    <row r="47" spans="1:8" ht="18" customHeight="1" x14ac:dyDescent="0.3">
      <c r="A47" s="161">
        <v>39</v>
      </c>
      <c r="B47" s="376" t="s">
        <v>399</v>
      </c>
      <c r="C47" s="174" t="s">
        <v>108</v>
      </c>
      <c r="D47" s="175" t="s">
        <v>278</v>
      </c>
      <c r="E47" s="171" t="s">
        <v>279</v>
      </c>
      <c r="F47" s="6"/>
      <c r="G47" s="29"/>
      <c r="H47" s="61"/>
    </row>
    <row r="48" spans="1:8" ht="18" customHeight="1" x14ac:dyDescent="0.3">
      <c r="A48" s="161">
        <v>40</v>
      </c>
      <c r="B48" s="815" t="s">
        <v>400</v>
      </c>
      <c r="C48" s="174" t="s">
        <v>108</v>
      </c>
      <c r="D48" s="175" t="s">
        <v>280</v>
      </c>
      <c r="E48" s="171" t="s">
        <v>281</v>
      </c>
      <c r="F48" s="6"/>
      <c r="G48" s="29"/>
      <c r="H48" s="61"/>
    </row>
    <row r="49" spans="1:8" ht="18" customHeight="1" x14ac:dyDescent="0.3">
      <c r="A49" s="161">
        <v>41</v>
      </c>
      <c r="B49" s="376" t="s">
        <v>401</v>
      </c>
      <c r="C49" s="174" t="s">
        <v>108</v>
      </c>
      <c r="D49" s="175" t="s">
        <v>282</v>
      </c>
      <c r="E49" s="171" t="s">
        <v>283</v>
      </c>
      <c r="F49" s="6"/>
      <c r="G49" s="29"/>
      <c r="H49" s="61"/>
    </row>
    <row r="50" spans="1:8" ht="18" customHeight="1" x14ac:dyDescent="0.3">
      <c r="A50" s="161">
        <v>42</v>
      </c>
      <c r="B50" s="815" t="s">
        <v>402</v>
      </c>
      <c r="C50" s="174" t="s">
        <v>108</v>
      </c>
      <c r="D50" s="175" t="s">
        <v>284</v>
      </c>
      <c r="E50" s="171" t="s">
        <v>285</v>
      </c>
      <c r="F50" s="6"/>
      <c r="G50" s="29"/>
      <c r="H50" s="61"/>
    </row>
    <row r="51" spans="1:8" ht="18" customHeight="1" x14ac:dyDescent="0.3">
      <c r="A51" s="161">
        <v>43</v>
      </c>
      <c r="B51" s="376" t="s">
        <v>404</v>
      </c>
      <c r="C51" s="174" t="s">
        <v>108</v>
      </c>
      <c r="D51" s="175" t="s">
        <v>288</v>
      </c>
      <c r="E51" s="171" t="s">
        <v>289</v>
      </c>
      <c r="F51" s="6"/>
      <c r="G51" s="29"/>
      <c r="H51" s="61"/>
    </row>
    <row r="52" spans="1:8" ht="18" customHeight="1" x14ac:dyDescent="0.3">
      <c r="A52" s="161">
        <v>44</v>
      </c>
      <c r="B52" s="815" t="s">
        <v>405</v>
      </c>
      <c r="C52" s="816" t="s">
        <v>108</v>
      </c>
      <c r="D52" s="817" t="s">
        <v>67</v>
      </c>
      <c r="E52" s="818" t="s">
        <v>225</v>
      </c>
      <c r="F52" s="821"/>
      <c r="G52" s="822"/>
      <c r="H52" s="823"/>
    </row>
    <row r="53" spans="1:8" ht="18" customHeight="1" x14ac:dyDescent="0.3">
      <c r="A53" s="161">
        <v>45</v>
      </c>
      <c r="B53" s="845" t="s">
        <v>425</v>
      </c>
      <c r="C53" s="186" t="s">
        <v>108</v>
      </c>
      <c r="D53" s="187" t="s">
        <v>311</v>
      </c>
      <c r="E53" s="188" t="s">
        <v>312</v>
      </c>
      <c r="F53" s="81"/>
      <c r="G53" s="131"/>
      <c r="H53" s="131"/>
    </row>
    <row r="54" spans="1:8" ht="18" customHeight="1" x14ac:dyDescent="0.3">
      <c r="A54" s="161">
        <v>46</v>
      </c>
      <c r="B54" s="815" t="s">
        <v>427</v>
      </c>
      <c r="C54" s="174" t="s">
        <v>108</v>
      </c>
      <c r="D54" s="175" t="s">
        <v>315</v>
      </c>
      <c r="E54" s="171" t="s">
        <v>316</v>
      </c>
      <c r="F54" s="6"/>
      <c r="G54" s="29"/>
      <c r="H54" s="61"/>
    </row>
    <row r="55" spans="1:8" ht="18" customHeight="1" x14ac:dyDescent="0.3">
      <c r="A55" s="161">
        <v>47</v>
      </c>
      <c r="B55" s="376" t="s">
        <v>428</v>
      </c>
      <c r="C55" s="174" t="s">
        <v>108</v>
      </c>
      <c r="D55" s="175" t="s">
        <v>317</v>
      </c>
      <c r="E55" s="171" t="s">
        <v>318</v>
      </c>
      <c r="F55" s="6"/>
      <c r="G55" s="29"/>
      <c r="H55" s="61"/>
    </row>
    <row r="56" spans="1:8" ht="18" customHeight="1" x14ac:dyDescent="0.3">
      <c r="A56" s="161">
        <v>48</v>
      </c>
      <c r="B56" s="815" t="s">
        <v>440</v>
      </c>
      <c r="C56" s="174" t="s">
        <v>108</v>
      </c>
      <c r="D56" s="175" t="s">
        <v>188</v>
      </c>
      <c r="E56" s="182" t="s">
        <v>335</v>
      </c>
      <c r="F56" s="6"/>
      <c r="G56" s="29"/>
      <c r="H56" s="61"/>
    </row>
    <row r="57" spans="1:8" ht="18" customHeight="1" x14ac:dyDescent="0.3">
      <c r="A57" s="161">
        <v>49</v>
      </c>
      <c r="B57" s="376" t="s">
        <v>522</v>
      </c>
      <c r="C57" s="174" t="s">
        <v>108</v>
      </c>
      <c r="D57" s="175" t="s">
        <v>520</v>
      </c>
      <c r="E57" s="171" t="s">
        <v>521</v>
      </c>
      <c r="F57" s="6"/>
      <c r="G57" s="29"/>
      <c r="H57" s="61"/>
    </row>
    <row r="58" spans="1:8" ht="18" customHeight="1" x14ac:dyDescent="0.3">
      <c r="A58" s="161">
        <v>50</v>
      </c>
      <c r="B58" s="815" t="s">
        <v>523</v>
      </c>
      <c r="C58" s="174" t="s">
        <v>108</v>
      </c>
      <c r="D58" s="175" t="s">
        <v>524</v>
      </c>
      <c r="E58" s="171" t="s">
        <v>525</v>
      </c>
      <c r="F58" s="6"/>
      <c r="G58" s="29"/>
      <c r="H58" s="61"/>
    </row>
    <row r="59" spans="1:8" ht="18" customHeight="1" x14ac:dyDescent="0.3">
      <c r="A59" s="161">
        <v>51</v>
      </c>
      <c r="B59" s="815" t="s">
        <v>958</v>
      </c>
      <c r="C59" s="174" t="s">
        <v>108</v>
      </c>
      <c r="D59" s="175" t="s">
        <v>959</v>
      </c>
      <c r="E59" s="171" t="s">
        <v>960</v>
      </c>
      <c r="F59" s="6"/>
      <c r="G59" s="29"/>
      <c r="H59" s="61"/>
    </row>
    <row r="60" spans="1:8" ht="18" customHeight="1" x14ac:dyDescent="0.3">
      <c r="A60" s="161">
        <v>52</v>
      </c>
      <c r="B60" s="376" t="s">
        <v>408</v>
      </c>
      <c r="C60" s="174" t="s">
        <v>113</v>
      </c>
      <c r="D60" s="175" t="s">
        <v>214</v>
      </c>
      <c r="E60" s="171" t="s">
        <v>48</v>
      </c>
      <c r="F60" s="6"/>
      <c r="G60" s="29"/>
      <c r="H60" s="61"/>
    </row>
    <row r="61" spans="1:8" ht="18" customHeight="1" x14ac:dyDescent="0.3">
      <c r="A61" s="161">
        <v>53</v>
      </c>
      <c r="B61" s="815" t="s">
        <v>409</v>
      </c>
      <c r="C61" s="174" t="s">
        <v>113</v>
      </c>
      <c r="D61" s="175" t="s">
        <v>215</v>
      </c>
      <c r="E61" s="171" t="s">
        <v>292</v>
      </c>
      <c r="F61" s="6"/>
      <c r="G61" s="29"/>
      <c r="H61" s="61"/>
    </row>
    <row r="62" spans="1:8" ht="18" customHeight="1" x14ac:dyDescent="0.3">
      <c r="A62" s="161">
        <v>54</v>
      </c>
      <c r="B62" s="376" t="s">
        <v>410</v>
      </c>
      <c r="C62" s="174" t="s">
        <v>113</v>
      </c>
      <c r="D62" s="175" t="s">
        <v>293</v>
      </c>
      <c r="E62" s="171" t="s">
        <v>294</v>
      </c>
      <c r="F62" s="6"/>
      <c r="G62" s="29"/>
      <c r="H62" s="61"/>
    </row>
    <row r="63" spans="1:8" ht="18" customHeight="1" x14ac:dyDescent="0.3">
      <c r="A63" s="161">
        <v>55</v>
      </c>
      <c r="B63" s="376" t="s">
        <v>411</v>
      </c>
      <c r="C63" s="174" t="s">
        <v>113</v>
      </c>
      <c r="D63" s="175" t="s">
        <v>295</v>
      </c>
      <c r="E63" s="171" t="s">
        <v>296</v>
      </c>
      <c r="F63" s="6"/>
      <c r="G63" s="29"/>
      <c r="H63" s="61"/>
    </row>
    <row r="64" spans="1:8" ht="18" customHeight="1" x14ac:dyDescent="0.3">
      <c r="A64" s="161">
        <v>56</v>
      </c>
      <c r="B64" s="815" t="s">
        <v>412</v>
      </c>
      <c r="C64" s="174" t="s">
        <v>113</v>
      </c>
      <c r="D64" s="175" t="s">
        <v>297</v>
      </c>
      <c r="E64" s="171" t="s">
        <v>9</v>
      </c>
      <c r="F64" s="6"/>
      <c r="G64" s="29"/>
      <c r="H64" s="61"/>
    </row>
    <row r="65" spans="1:8" ht="18" customHeight="1" x14ac:dyDescent="0.3">
      <c r="A65" s="161">
        <v>57</v>
      </c>
      <c r="B65" s="815" t="s">
        <v>413</v>
      </c>
      <c r="C65" s="174" t="s">
        <v>113</v>
      </c>
      <c r="D65" s="175" t="s">
        <v>298</v>
      </c>
      <c r="E65" s="171" t="s">
        <v>459</v>
      </c>
      <c r="F65" s="6"/>
      <c r="G65" s="29"/>
      <c r="H65" s="61"/>
    </row>
    <row r="66" spans="1:8" ht="18" customHeight="1" x14ac:dyDescent="0.3">
      <c r="A66" s="161">
        <v>58</v>
      </c>
      <c r="B66" s="376" t="s">
        <v>414</v>
      </c>
      <c r="C66" s="174" t="s">
        <v>113</v>
      </c>
      <c r="D66" s="175" t="s">
        <v>300</v>
      </c>
      <c r="E66" s="171" t="s">
        <v>301</v>
      </c>
      <c r="F66" s="6"/>
      <c r="G66" s="29"/>
      <c r="H66" s="61"/>
    </row>
    <row r="67" spans="1:8" ht="18" customHeight="1" x14ac:dyDescent="0.3">
      <c r="A67" s="161">
        <v>59</v>
      </c>
      <c r="B67" s="815" t="s">
        <v>430</v>
      </c>
      <c r="C67" s="174" t="s">
        <v>113</v>
      </c>
      <c r="D67" s="175" t="s">
        <v>319</v>
      </c>
      <c r="E67" s="171" t="s">
        <v>320</v>
      </c>
      <c r="F67" s="6"/>
      <c r="G67" s="29"/>
      <c r="H67" s="61"/>
    </row>
    <row r="68" spans="1:8" ht="18" customHeight="1" x14ac:dyDescent="0.3">
      <c r="A68" s="161">
        <v>60</v>
      </c>
      <c r="B68" s="376" t="s">
        <v>431</v>
      </c>
      <c r="C68" s="174" t="s">
        <v>113</v>
      </c>
      <c r="D68" s="175" t="s">
        <v>321</v>
      </c>
      <c r="E68" s="171" t="s">
        <v>322</v>
      </c>
      <c r="F68" s="6"/>
      <c r="G68" s="29"/>
      <c r="H68" s="61"/>
    </row>
    <row r="69" spans="1:8" ht="18" customHeight="1" x14ac:dyDescent="0.3">
      <c r="A69" s="163">
        <v>61</v>
      </c>
      <c r="B69" s="846" t="s">
        <v>434</v>
      </c>
      <c r="C69" s="519" t="s">
        <v>113</v>
      </c>
      <c r="D69" s="520" t="s">
        <v>325</v>
      </c>
      <c r="E69" s="530" t="s">
        <v>326</v>
      </c>
      <c r="F69" s="38"/>
      <c r="G69" s="156"/>
      <c r="H69" s="820"/>
    </row>
    <row r="70" spans="1:8" ht="18" customHeight="1" x14ac:dyDescent="0.3">
      <c r="A70" s="269">
        <v>62</v>
      </c>
      <c r="B70" s="376" t="s">
        <v>513</v>
      </c>
      <c r="C70" s="740" t="s">
        <v>113</v>
      </c>
      <c r="D70" s="741" t="s">
        <v>71</v>
      </c>
      <c r="E70" s="742" t="s">
        <v>514</v>
      </c>
      <c r="F70" s="787"/>
      <c r="G70" s="750"/>
      <c r="H70" s="751"/>
    </row>
    <row r="71" spans="1:8" ht="18" customHeight="1" x14ac:dyDescent="0.3">
      <c r="A71" s="269">
        <v>63</v>
      </c>
      <c r="B71" s="376" t="s">
        <v>1436</v>
      </c>
      <c r="C71" s="740" t="s">
        <v>113</v>
      </c>
      <c r="D71" s="741" t="s">
        <v>1438</v>
      </c>
      <c r="E71" s="742" t="s">
        <v>167</v>
      </c>
      <c r="F71" s="787"/>
      <c r="G71" s="750"/>
      <c r="H71" s="751"/>
    </row>
    <row r="72" spans="1:8" ht="18" customHeight="1" x14ac:dyDescent="0.3">
      <c r="A72" s="270">
        <v>64</v>
      </c>
      <c r="B72" s="743" t="s">
        <v>1494</v>
      </c>
      <c r="C72" s="744" t="s">
        <v>108</v>
      </c>
      <c r="D72" s="745" t="s">
        <v>1495</v>
      </c>
      <c r="E72" s="746" t="s">
        <v>1496</v>
      </c>
      <c r="F72" s="785"/>
      <c r="G72" s="754"/>
      <c r="H72" s="755"/>
    </row>
    <row r="73" spans="1:8" ht="21" x14ac:dyDescent="0.4">
      <c r="A73" s="190" t="s">
        <v>1514</v>
      </c>
      <c r="B73" s="190"/>
      <c r="C73" s="190"/>
      <c r="D73" s="190"/>
      <c r="E73" s="190"/>
      <c r="F73" s="190"/>
      <c r="G73" s="190"/>
      <c r="H73" s="190"/>
    </row>
    <row r="74" spans="1:8" ht="21" x14ac:dyDescent="0.4">
      <c r="A74" s="190" t="s">
        <v>1512</v>
      </c>
    </row>
    <row r="75" spans="1:8" ht="18" x14ac:dyDescent="0.35">
      <c r="A75" s="215">
        <v>1</v>
      </c>
      <c r="B75" s="216" t="s">
        <v>373</v>
      </c>
      <c r="C75" s="217" t="s">
        <v>108</v>
      </c>
      <c r="D75" s="218" t="s">
        <v>241</v>
      </c>
      <c r="E75" s="832" t="s">
        <v>242</v>
      </c>
      <c r="F75" s="843" t="s">
        <v>1515</v>
      </c>
      <c r="G75" s="833"/>
      <c r="H75" s="834"/>
    </row>
    <row r="76" spans="1:8" ht="18" x14ac:dyDescent="0.35">
      <c r="A76" s="209">
        <v>2</v>
      </c>
      <c r="B76" s="214" t="s">
        <v>424</v>
      </c>
      <c r="C76" s="835" t="s">
        <v>108</v>
      </c>
      <c r="D76" s="836" t="s">
        <v>310</v>
      </c>
      <c r="E76" s="837" t="s">
        <v>219</v>
      </c>
      <c r="F76" s="844" t="s">
        <v>1516</v>
      </c>
      <c r="G76" s="838"/>
      <c r="H76" s="839"/>
    </row>
    <row r="77" spans="1:8" ht="18" x14ac:dyDescent="0.35">
      <c r="A77" s="219">
        <v>3</v>
      </c>
      <c r="B77" s="220" t="s">
        <v>420</v>
      </c>
      <c r="C77" s="829" t="s">
        <v>108</v>
      </c>
      <c r="D77" s="830" t="s">
        <v>302</v>
      </c>
      <c r="E77" s="831" t="s">
        <v>303</v>
      </c>
      <c r="F77" s="840"/>
      <c r="G77" s="841"/>
      <c r="H77" s="842"/>
    </row>
    <row r="78" spans="1:8" ht="18" x14ac:dyDescent="0.35">
      <c r="A78" s="209">
        <v>4</v>
      </c>
      <c r="B78" s="825"/>
      <c r="C78" s="826"/>
      <c r="D78" s="827"/>
      <c r="E78" s="828"/>
      <c r="F78" s="227"/>
      <c r="G78" s="228"/>
      <c r="H78" s="133"/>
    </row>
    <row r="79" spans="1:8" ht="18" x14ac:dyDescent="0.35">
      <c r="A79" s="209">
        <v>5</v>
      </c>
      <c r="B79" s="210"/>
      <c r="C79" s="211"/>
      <c r="D79" s="212"/>
      <c r="E79" s="213"/>
      <c r="F79" s="227"/>
      <c r="G79" s="228"/>
      <c r="H79" s="78"/>
    </row>
    <row r="80" spans="1:8" ht="18" x14ac:dyDescent="0.35">
      <c r="A80" s="209">
        <v>6</v>
      </c>
      <c r="B80" s="210"/>
      <c r="C80" s="211"/>
      <c r="D80" s="212"/>
      <c r="E80" s="213"/>
      <c r="F80" s="227"/>
      <c r="G80" s="228"/>
      <c r="H80" s="78"/>
    </row>
    <row r="81" spans="1:8" ht="18" x14ac:dyDescent="0.35">
      <c r="A81" s="219">
        <v>7</v>
      </c>
      <c r="B81" s="220"/>
      <c r="C81" s="221"/>
      <c r="D81" s="222"/>
      <c r="E81" s="223"/>
      <c r="F81" s="229"/>
      <c r="G81" s="230"/>
      <c r="H81" s="231"/>
    </row>
  </sheetData>
  <mergeCells count="2">
    <mergeCell ref="A1:H1"/>
    <mergeCell ref="A40:H40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62"/>
  <sheetViews>
    <sheetView view="pageLayout" topLeftCell="A10" zoomScaleNormal="100" workbookViewId="0">
      <selection activeCell="H3" sqref="H3"/>
    </sheetView>
  </sheetViews>
  <sheetFormatPr defaultRowHeight="13.2" x14ac:dyDescent="0.25"/>
  <cols>
    <col min="1" max="1" width="8.33203125" customWidth="1"/>
    <col min="3" max="3" width="7.44140625" customWidth="1"/>
    <col min="4" max="5" width="11.6640625" customWidth="1"/>
    <col min="6" max="6" width="13.5546875" customWidth="1"/>
    <col min="7" max="7" width="14.6640625" customWidth="1"/>
    <col min="8" max="8" width="12.5546875" customWidth="1"/>
  </cols>
  <sheetData>
    <row r="1" spans="1:8" ht="21" x14ac:dyDescent="0.25">
      <c r="A1" s="1188" t="s">
        <v>1517</v>
      </c>
      <c r="B1" s="1188"/>
      <c r="C1" s="1188"/>
      <c r="D1" s="1188"/>
      <c r="E1" s="1188"/>
      <c r="F1" s="1188"/>
      <c r="G1" s="1188"/>
      <c r="H1" s="1188"/>
    </row>
    <row r="2" spans="1:8" ht="36" x14ac:dyDescent="0.25">
      <c r="A2" s="159" t="s">
        <v>0</v>
      </c>
      <c r="B2" s="144" t="s">
        <v>1</v>
      </c>
      <c r="C2" s="145" t="s">
        <v>2</v>
      </c>
      <c r="D2" s="146"/>
      <c r="E2" s="147"/>
      <c r="F2" s="62" t="s">
        <v>208</v>
      </c>
      <c r="G2" s="149" t="s">
        <v>209</v>
      </c>
      <c r="H2" s="62" t="s">
        <v>210</v>
      </c>
    </row>
    <row r="3" spans="1:8" ht="17.25" customHeight="1" x14ac:dyDescent="0.3">
      <c r="A3" s="160">
        <v>1</v>
      </c>
      <c r="B3" s="852" t="s">
        <v>88</v>
      </c>
      <c r="C3" s="853" t="s">
        <v>16</v>
      </c>
      <c r="D3" s="168" t="s">
        <v>21</v>
      </c>
      <c r="E3" s="164" t="s">
        <v>177</v>
      </c>
      <c r="F3" s="4"/>
      <c r="G3" s="26"/>
      <c r="H3" s="89" t="s">
        <v>508</v>
      </c>
    </row>
    <row r="4" spans="1:8" ht="17.25" customHeight="1" x14ac:dyDescent="0.3">
      <c r="A4" s="161">
        <v>2</v>
      </c>
      <c r="B4" s="854" t="s">
        <v>89</v>
      </c>
      <c r="C4" s="855" t="s">
        <v>16</v>
      </c>
      <c r="D4" s="166" t="s">
        <v>1492</v>
      </c>
      <c r="E4" s="165" t="s">
        <v>1493</v>
      </c>
      <c r="F4" s="6"/>
      <c r="G4" s="29"/>
      <c r="H4" s="61"/>
    </row>
    <row r="5" spans="1:8" ht="17.25" customHeight="1" x14ac:dyDescent="0.3">
      <c r="A5" s="161">
        <v>3</v>
      </c>
      <c r="B5" s="856" t="s">
        <v>90</v>
      </c>
      <c r="C5" s="855" t="s">
        <v>16</v>
      </c>
      <c r="D5" s="166" t="s">
        <v>25</v>
      </c>
      <c r="E5" s="165" t="s">
        <v>109</v>
      </c>
      <c r="F5" s="6"/>
      <c r="G5" s="29"/>
      <c r="H5" s="61"/>
    </row>
    <row r="6" spans="1:8" ht="17.25" customHeight="1" x14ac:dyDescent="0.3">
      <c r="A6" s="161">
        <v>4</v>
      </c>
      <c r="B6" s="854" t="s">
        <v>91</v>
      </c>
      <c r="C6" s="855" t="s">
        <v>16</v>
      </c>
      <c r="D6" s="166" t="s">
        <v>110</v>
      </c>
      <c r="E6" s="326" t="s">
        <v>111</v>
      </c>
      <c r="F6" s="6"/>
      <c r="G6" s="29"/>
      <c r="H6" s="61"/>
    </row>
    <row r="7" spans="1:8" ht="17.25" customHeight="1" x14ac:dyDescent="0.3">
      <c r="A7" s="161">
        <v>5</v>
      </c>
      <c r="B7" s="856" t="s">
        <v>92</v>
      </c>
      <c r="C7" s="855" t="s">
        <v>16</v>
      </c>
      <c r="D7" s="166" t="s">
        <v>175</v>
      </c>
      <c r="E7" s="165" t="s">
        <v>69</v>
      </c>
      <c r="F7" s="6"/>
      <c r="G7" s="29"/>
      <c r="H7" s="61"/>
    </row>
    <row r="8" spans="1:8" ht="17.25" customHeight="1" x14ac:dyDescent="0.3">
      <c r="A8" s="161">
        <v>6</v>
      </c>
      <c r="B8" s="854" t="s">
        <v>93</v>
      </c>
      <c r="C8" s="855" t="s">
        <v>16</v>
      </c>
      <c r="D8" s="166" t="s">
        <v>112</v>
      </c>
      <c r="E8" s="165" t="s">
        <v>17</v>
      </c>
      <c r="F8" s="6"/>
      <c r="G8" s="29"/>
      <c r="H8" s="61"/>
    </row>
    <row r="9" spans="1:8" ht="17.25" customHeight="1" x14ac:dyDescent="0.3">
      <c r="A9" s="161">
        <v>7</v>
      </c>
      <c r="B9" s="856" t="s">
        <v>441</v>
      </c>
      <c r="C9" s="855" t="s">
        <v>16</v>
      </c>
      <c r="D9" s="166" t="s">
        <v>218</v>
      </c>
      <c r="E9" s="165" t="s">
        <v>77</v>
      </c>
      <c r="F9" s="6"/>
      <c r="G9" s="29"/>
      <c r="H9" s="61"/>
    </row>
    <row r="10" spans="1:8" ht="17.25" customHeight="1" x14ac:dyDescent="0.3">
      <c r="A10" s="161">
        <v>8</v>
      </c>
      <c r="B10" s="854" t="s">
        <v>442</v>
      </c>
      <c r="C10" s="855" t="s">
        <v>16</v>
      </c>
      <c r="D10" s="166" t="s">
        <v>188</v>
      </c>
      <c r="E10" s="165" t="s">
        <v>339</v>
      </c>
      <c r="F10" s="6"/>
      <c r="G10" s="29"/>
      <c r="H10" s="61"/>
    </row>
    <row r="11" spans="1:8" ht="17.25" customHeight="1" x14ac:dyDescent="0.3">
      <c r="A11" s="161">
        <v>9</v>
      </c>
      <c r="B11" s="856" t="s">
        <v>447</v>
      </c>
      <c r="C11" s="855" t="s">
        <v>16</v>
      </c>
      <c r="D11" s="166" t="s">
        <v>460</v>
      </c>
      <c r="E11" s="165" t="s">
        <v>345</v>
      </c>
      <c r="F11" s="6"/>
      <c r="G11" s="29"/>
      <c r="H11" s="61"/>
    </row>
    <row r="12" spans="1:8" ht="17.25" customHeight="1" x14ac:dyDescent="0.3">
      <c r="A12" s="161">
        <v>10</v>
      </c>
      <c r="B12" s="854" t="s">
        <v>94</v>
      </c>
      <c r="C12" s="855" t="s">
        <v>168</v>
      </c>
      <c r="D12" s="166" t="s">
        <v>114</v>
      </c>
      <c r="E12" s="165" t="s">
        <v>115</v>
      </c>
      <c r="F12" s="6"/>
      <c r="G12" s="29"/>
      <c r="H12" s="61"/>
    </row>
    <row r="13" spans="1:8" ht="17.25" customHeight="1" x14ac:dyDescent="0.3">
      <c r="A13" s="161">
        <v>11</v>
      </c>
      <c r="B13" s="856" t="s">
        <v>95</v>
      </c>
      <c r="C13" s="855" t="s">
        <v>168</v>
      </c>
      <c r="D13" s="166" t="s">
        <v>116</v>
      </c>
      <c r="E13" s="165" t="s">
        <v>117</v>
      </c>
      <c r="F13" s="6"/>
      <c r="G13" s="29"/>
      <c r="H13" s="61"/>
    </row>
    <row r="14" spans="1:8" ht="17.25" customHeight="1" x14ac:dyDescent="0.3">
      <c r="A14" s="161">
        <v>12</v>
      </c>
      <c r="B14" s="854" t="s">
        <v>96</v>
      </c>
      <c r="C14" s="855" t="s">
        <v>168</v>
      </c>
      <c r="D14" s="166" t="s">
        <v>86</v>
      </c>
      <c r="E14" s="165" t="s">
        <v>178</v>
      </c>
      <c r="F14" s="6"/>
      <c r="G14" s="29"/>
      <c r="H14" s="61"/>
    </row>
    <row r="15" spans="1:8" ht="17.25" customHeight="1" x14ac:dyDescent="0.3">
      <c r="A15" s="161">
        <v>13</v>
      </c>
      <c r="B15" s="856" t="s">
        <v>97</v>
      </c>
      <c r="C15" s="855" t="s">
        <v>168</v>
      </c>
      <c r="D15" s="166" t="s">
        <v>119</v>
      </c>
      <c r="E15" s="165" t="s">
        <v>120</v>
      </c>
      <c r="F15" s="6"/>
      <c r="G15" s="29"/>
      <c r="H15" s="61"/>
    </row>
    <row r="16" spans="1:8" ht="17.25" customHeight="1" x14ac:dyDescent="0.3">
      <c r="A16" s="161">
        <v>14</v>
      </c>
      <c r="B16" s="854" t="s">
        <v>98</v>
      </c>
      <c r="C16" s="855" t="s">
        <v>168</v>
      </c>
      <c r="D16" s="166" t="s">
        <v>336</v>
      </c>
      <c r="E16" s="165" t="s">
        <v>121</v>
      </c>
      <c r="F16" s="6"/>
      <c r="G16" s="29"/>
      <c r="H16" s="61"/>
    </row>
    <row r="17" spans="1:8" ht="17.25" customHeight="1" x14ac:dyDescent="0.3">
      <c r="A17" s="161">
        <v>15</v>
      </c>
      <c r="B17" s="856" t="s">
        <v>99</v>
      </c>
      <c r="C17" s="855" t="s">
        <v>168</v>
      </c>
      <c r="D17" s="166" t="s">
        <v>122</v>
      </c>
      <c r="E17" s="165" t="s">
        <v>123</v>
      </c>
      <c r="F17" s="6"/>
      <c r="G17" s="29"/>
      <c r="H17" s="61"/>
    </row>
    <row r="18" spans="1:8" ht="17.25" customHeight="1" x14ac:dyDescent="0.3">
      <c r="A18" s="161">
        <v>16</v>
      </c>
      <c r="B18" s="854" t="s">
        <v>100</v>
      </c>
      <c r="C18" s="855" t="s">
        <v>168</v>
      </c>
      <c r="D18" s="166" t="s">
        <v>124</v>
      </c>
      <c r="E18" s="165" t="s">
        <v>22</v>
      </c>
      <c r="F18" s="6"/>
      <c r="G18" s="29"/>
      <c r="H18" s="61"/>
    </row>
    <row r="19" spans="1:8" ht="17.25" customHeight="1" x14ac:dyDescent="0.3">
      <c r="A19" s="161">
        <v>17</v>
      </c>
      <c r="B19" s="856" t="s">
        <v>101</v>
      </c>
      <c r="C19" s="855" t="s">
        <v>168</v>
      </c>
      <c r="D19" s="166" t="s">
        <v>60</v>
      </c>
      <c r="E19" s="165" t="s">
        <v>125</v>
      </c>
      <c r="F19" s="6"/>
      <c r="G19" s="29"/>
      <c r="H19" s="61"/>
    </row>
    <row r="20" spans="1:8" ht="17.25" customHeight="1" x14ac:dyDescent="0.3">
      <c r="A20" s="161">
        <v>18</v>
      </c>
      <c r="B20" s="854" t="s">
        <v>102</v>
      </c>
      <c r="C20" s="855" t="s">
        <v>168</v>
      </c>
      <c r="D20" s="166" t="s">
        <v>126</v>
      </c>
      <c r="E20" s="165" t="s">
        <v>127</v>
      </c>
      <c r="F20" s="6"/>
      <c r="G20" s="29"/>
      <c r="H20" s="61"/>
    </row>
    <row r="21" spans="1:8" ht="17.25" customHeight="1" x14ac:dyDescent="0.3">
      <c r="A21" s="161">
        <v>19</v>
      </c>
      <c r="B21" s="856" t="s">
        <v>103</v>
      </c>
      <c r="C21" s="855" t="s">
        <v>168</v>
      </c>
      <c r="D21" s="166" t="s">
        <v>128</v>
      </c>
      <c r="E21" s="165" t="s">
        <v>18</v>
      </c>
      <c r="F21" s="6"/>
      <c r="G21" s="29"/>
      <c r="H21" s="61"/>
    </row>
    <row r="22" spans="1:8" ht="17.25" customHeight="1" x14ac:dyDescent="0.3">
      <c r="A22" s="163">
        <v>20</v>
      </c>
      <c r="B22" s="857" t="s">
        <v>104</v>
      </c>
      <c r="C22" s="858" t="s">
        <v>168</v>
      </c>
      <c r="D22" s="859" t="s">
        <v>174</v>
      </c>
      <c r="E22" s="860" t="s">
        <v>75</v>
      </c>
      <c r="F22" s="38"/>
      <c r="G22" s="156"/>
      <c r="H22" s="820"/>
    </row>
    <row r="23" spans="1:8" ht="17.25" customHeight="1" x14ac:dyDescent="0.3">
      <c r="A23" s="269">
        <v>21</v>
      </c>
      <c r="B23" s="856" t="s">
        <v>105</v>
      </c>
      <c r="C23" s="861" t="s">
        <v>168</v>
      </c>
      <c r="D23" s="283" t="s">
        <v>129</v>
      </c>
      <c r="E23" s="284" t="s">
        <v>84</v>
      </c>
      <c r="F23" s="787"/>
      <c r="G23" s="750"/>
      <c r="H23" s="751"/>
    </row>
    <row r="24" spans="1:8" ht="17.25" customHeight="1" x14ac:dyDescent="0.3">
      <c r="A24" s="824">
        <v>22</v>
      </c>
      <c r="B24" s="862" t="s">
        <v>106</v>
      </c>
      <c r="C24" s="863" t="s">
        <v>168</v>
      </c>
      <c r="D24" s="864" t="s">
        <v>130</v>
      </c>
      <c r="E24" s="865" t="s">
        <v>87</v>
      </c>
      <c r="F24" s="850"/>
      <c r="G24" s="851"/>
      <c r="H24" s="851"/>
    </row>
    <row r="25" spans="1:8" ht="17.25" customHeight="1" x14ac:dyDescent="0.3">
      <c r="A25" s="161">
        <v>23</v>
      </c>
      <c r="B25" s="854" t="s">
        <v>107</v>
      </c>
      <c r="C25" s="855" t="s">
        <v>168</v>
      </c>
      <c r="D25" s="166" t="s">
        <v>131</v>
      </c>
      <c r="E25" s="165" t="s">
        <v>132</v>
      </c>
      <c r="F25" s="6"/>
      <c r="G25" s="29"/>
      <c r="H25" s="61"/>
    </row>
    <row r="26" spans="1:8" ht="17.25" customHeight="1" x14ac:dyDescent="0.3">
      <c r="A26" s="161">
        <v>24</v>
      </c>
      <c r="B26" s="856" t="s">
        <v>139</v>
      </c>
      <c r="C26" s="855" t="s">
        <v>168</v>
      </c>
      <c r="D26" s="166" t="s">
        <v>147</v>
      </c>
      <c r="E26" s="165" t="s">
        <v>148</v>
      </c>
      <c r="F26" s="6"/>
      <c r="G26" s="29"/>
      <c r="H26" s="61"/>
    </row>
    <row r="27" spans="1:8" ht="17.25" customHeight="1" x14ac:dyDescent="0.3">
      <c r="A27" s="161">
        <v>25</v>
      </c>
      <c r="B27" s="854" t="s">
        <v>141</v>
      </c>
      <c r="C27" s="855" t="s">
        <v>168</v>
      </c>
      <c r="D27" s="166" t="s">
        <v>151</v>
      </c>
      <c r="E27" s="326" t="s">
        <v>8</v>
      </c>
      <c r="F27" s="6"/>
      <c r="G27" s="29"/>
      <c r="H27" s="61"/>
    </row>
    <row r="28" spans="1:8" ht="17.25" customHeight="1" x14ac:dyDescent="0.3">
      <c r="A28" s="161">
        <v>26</v>
      </c>
      <c r="B28" s="856" t="s">
        <v>156</v>
      </c>
      <c r="C28" s="855" t="s">
        <v>168</v>
      </c>
      <c r="D28" s="166" t="s">
        <v>165</v>
      </c>
      <c r="E28" s="165" t="s">
        <v>85</v>
      </c>
      <c r="F28" s="6"/>
      <c r="G28" s="29"/>
      <c r="H28" s="61"/>
    </row>
    <row r="29" spans="1:8" ht="17.25" customHeight="1" x14ac:dyDescent="0.3">
      <c r="A29" s="161">
        <v>27</v>
      </c>
      <c r="B29" s="854" t="s">
        <v>173</v>
      </c>
      <c r="C29" s="855" t="s">
        <v>168</v>
      </c>
      <c r="D29" s="166" t="s">
        <v>337</v>
      </c>
      <c r="E29" s="165" t="s">
        <v>59</v>
      </c>
      <c r="F29" s="6"/>
      <c r="G29" s="29"/>
      <c r="H29" s="61"/>
    </row>
    <row r="30" spans="1:8" ht="17.25" customHeight="1" x14ac:dyDescent="0.3">
      <c r="A30" s="161">
        <v>28</v>
      </c>
      <c r="B30" s="856" t="s">
        <v>180</v>
      </c>
      <c r="C30" s="855" t="s">
        <v>168</v>
      </c>
      <c r="D30" s="166" t="s">
        <v>338</v>
      </c>
      <c r="E30" s="165" t="s">
        <v>181</v>
      </c>
      <c r="F30" s="6"/>
      <c r="G30" s="29"/>
      <c r="H30" s="61"/>
    </row>
    <row r="31" spans="1:8" ht="17.25" customHeight="1" x14ac:dyDescent="0.3">
      <c r="A31" s="161">
        <v>29</v>
      </c>
      <c r="B31" s="854" t="s">
        <v>443</v>
      </c>
      <c r="C31" s="855" t="s">
        <v>168</v>
      </c>
      <c r="D31" s="166" t="s">
        <v>340</v>
      </c>
      <c r="E31" s="165" t="s">
        <v>172</v>
      </c>
      <c r="F31" s="6"/>
      <c r="G31" s="29"/>
      <c r="H31" s="61"/>
    </row>
    <row r="32" spans="1:8" ht="17.25" customHeight="1" x14ac:dyDescent="0.3">
      <c r="A32" s="161">
        <v>30</v>
      </c>
      <c r="B32" s="856" t="s">
        <v>444</v>
      </c>
      <c r="C32" s="855" t="s">
        <v>168</v>
      </c>
      <c r="D32" s="166" t="s">
        <v>222</v>
      </c>
      <c r="E32" s="165" t="s">
        <v>75</v>
      </c>
      <c r="F32" s="232"/>
      <c r="G32" s="233"/>
      <c r="H32" s="234"/>
    </row>
    <row r="33" spans="1:8" ht="17.25" customHeight="1" x14ac:dyDescent="0.3">
      <c r="A33" s="161">
        <v>31</v>
      </c>
      <c r="B33" s="854" t="s">
        <v>445</v>
      </c>
      <c r="C33" s="855" t="s">
        <v>168</v>
      </c>
      <c r="D33" s="166" t="s">
        <v>341</v>
      </c>
      <c r="E33" s="165" t="s">
        <v>342</v>
      </c>
      <c r="F33" s="6"/>
      <c r="G33" s="29"/>
      <c r="H33" s="61"/>
    </row>
    <row r="34" spans="1:8" ht="17.25" customHeight="1" x14ac:dyDescent="0.3">
      <c r="A34" s="161">
        <v>32</v>
      </c>
      <c r="B34" s="856" t="s">
        <v>446</v>
      </c>
      <c r="C34" s="855" t="s">
        <v>168</v>
      </c>
      <c r="D34" s="166" t="s">
        <v>343</v>
      </c>
      <c r="E34" s="165" t="s">
        <v>344</v>
      </c>
      <c r="F34" s="6"/>
      <c r="G34" s="29"/>
      <c r="H34" s="61"/>
    </row>
    <row r="35" spans="1:8" ht="17.25" customHeight="1" x14ac:dyDescent="0.3">
      <c r="A35" s="161">
        <v>33</v>
      </c>
      <c r="B35" s="854" t="s">
        <v>1105</v>
      </c>
      <c r="C35" s="855" t="s">
        <v>168</v>
      </c>
      <c r="D35" s="166" t="s">
        <v>1107</v>
      </c>
      <c r="E35" s="165" t="s">
        <v>1108</v>
      </c>
      <c r="F35" s="6"/>
      <c r="G35" s="29"/>
      <c r="H35" s="61"/>
    </row>
    <row r="36" spans="1:8" ht="17.25" customHeight="1" x14ac:dyDescent="0.35">
      <c r="A36" s="161"/>
      <c r="B36" s="155"/>
      <c r="C36" s="128"/>
      <c r="D36" s="129"/>
      <c r="E36" s="127"/>
      <c r="F36" s="6"/>
      <c r="G36" s="29"/>
      <c r="H36" s="61"/>
    </row>
    <row r="37" spans="1:8" ht="17.25" customHeight="1" x14ac:dyDescent="0.35">
      <c r="A37" s="161"/>
      <c r="B37" s="155"/>
      <c r="C37" s="128"/>
      <c r="D37" s="129"/>
      <c r="E37" s="127"/>
      <c r="F37" s="6"/>
      <c r="G37" s="29"/>
      <c r="H37" s="61"/>
    </row>
    <row r="38" spans="1:8" ht="17.25" customHeight="1" x14ac:dyDescent="0.35">
      <c r="A38" s="235"/>
      <c r="B38" s="236"/>
      <c r="C38" s="237"/>
      <c r="D38" s="238"/>
      <c r="E38" s="239"/>
      <c r="F38" s="224"/>
      <c r="G38" s="225"/>
      <c r="H38" s="226"/>
    </row>
    <row r="39" spans="1:8" ht="18" x14ac:dyDescent="0.35">
      <c r="A39" s="55"/>
      <c r="B39" s="241"/>
      <c r="C39" s="130"/>
      <c r="D39" s="130"/>
      <c r="E39" s="130"/>
      <c r="F39" s="151"/>
      <c r="G39" s="152"/>
      <c r="H39" s="3"/>
    </row>
    <row r="40" spans="1:8" ht="18" x14ac:dyDescent="0.35">
      <c r="A40" s="55"/>
      <c r="B40" s="241"/>
      <c r="C40" s="130"/>
      <c r="D40" s="130"/>
      <c r="E40" s="130"/>
      <c r="F40" s="151"/>
      <c r="G40" s="152"/>
      <c r="H40" s="3"/>
    </row>
    <row r="41" spans="1:8" ht="18" x14ac:dyDescent="0.35">
      <c r="A41" s="55"/>
      <c r="B41" s="241"/>
      <c r="C41" s="130"/>
      <c r="D41" s="130"/>
      <c r="E41" s="130"/>
      <c r="F41" s="151"/>
      <c r="G41" s="152"/>
      <c r="H41" s="3"/>
    </row>
    <row r="42" spans="1:8" ht="21" x14ac:dyDescent="0.25">
      <c r="A42" s="1188" t="s">
        <v>1518</v>
      </c>
      <c r="B42" s="1188"/>
      <c r="C42" s="1188"/>
      <c r="D42" s="1188"/>
      <c r="E42" s="1188"/>
      <c r="F42" s="1188"/>
      <c r="G42" s="1188"/>
      <c r="H42" s="1188"/>
    </row>
    <row r="43" spans="1:8" ht="36" x14ac:dyDescent="0.25">
      <c r="A43" s="159" t="s">
        <v>0</v>
      </c>
      <c r="B43" s="144" t="s">
        <v>1</v>
      </c>
      <c r="C43" s="145" t="s">
        <v>2</v>
      </c>
      <c r="D43" s="146"/>
      <c r="E43" s="147"/>
      <c r="F43" s="149" t="s">
        <v>208</v>
      </c>
      <c r="G43" s="149" t="s">
        <v>209</v>
      </c>
      <c r="H43" s="149" t="s">
        <v>210</v>
      </c>
    </row>
    <row r="44" spans="1:8" ht="19.5" customHeight="1" x14ac:dyDescent="0.25">
      <c r="A44" s="727">
        <v>34</v>
      </c>
      <c r="B44" s="866" t="s">
        <v>133</v>
      </c>
      <c r="C44" s="875" t="s">
        <v>16</v>
      </c>
      <c r="D44" s="877" t="s">
        <v>142</v>
      </c>
      <c r="E44" s="878" t="s">
        <v>143</v>
      </c>
      <c r="F44" s="867"/>
      <c r="G44" s="867"/>
      <c r="H44" s="867" t="s">
        <v>1076</v>
      </c>
    </row>
    <row r="45" spans="1:8" ht="19.5" customHeight="1" x14ac:dyDescent="0.25">
      <c r="A45" s="269">
        <v>35</v>
      </c>
      <c r="B45" s="868" t="s">
        <v>134</v>
      </c>
      <c r="C45" s="876" t="s">
        <v>16</v>
      </c>
      <c r="D45" s="879" t="s">
        <v>10</v>
      </c>
      <c r="E45" s="880" t="s">
        <v>85</v>
      </c>
      <c r="F45" s="749"/>
      <c r="G45" s="749"/>
      <c r="H45" s="749"/>
    </row>
    <row r="46" spans="1:8" ht="19.5" customHeight="1" x14ac:dyDescent="0.25">
      <c r="A46" s="269">
        <v>36</v>
      </c>
      <c r="B46" s="868" t="s">
        <v>135</v>
      </c>
      <c r="C46" s="876" t="s">
        <v>16</v>
      </c>
      <c r="D46" s="879" t="s">
        <v>144</v>
      </c>
      <c r="E46" s="880" t="s">
        <v>28</v>
      </c>
      <c r="F46" s="749"/>
      <c r="G46" s="749"/>
      <c r="H46" s="749"/>
    </row>
    <row r="47" spans="1:8" ht="19.5" customHeight="1" x14ac:dyDescent="0.25">
      <c r="A47" s="269">
        <v>37</v>
      </c>
      <c r="B47" s="868" t="s">
        <v>136</v>
      </c>
      <c r="C47" s="876" t="s">
        <v>16</v>
      </c>
      <c r="D47" s="879" t="s">
        <v>145</v>
      </c>
      <c r="E47" s="880" t="s">
        <v>38</v>
      </c>
      <c r="F47" s="749"/>
      <c r="G47" s="749"/>
      <c r="H47" s="749"/>
    </row>
    <row r="48" spans="1:8" ht="19.5" customHeight="1" x14ac:dyDescent="0.25">
      <c r="A48" s="269">
        <v>38</v>
      </c>
      <c r="B48" s="868" t="s">
        <v>137</v>
      </c>
      <c r="C48" s="876" t="s">
        <v>16</v>
      </c>
      <c r="D48" s="879" t="s">
        <v>146</v>
      </c>
      <c r="E48" s="880" t="s">
        <v>346</v>
      </c>
      <c r="F48" s="749"/>
      <c r="G48" s="749"/>
      <c r="H48" s="749"/>
    </row>
    <row r="49" spans="1:8" ht="19.5" customHeight="1" x14ac:dyDescent="0.25">
      <c r="A49" s="269">
        <v>39</v>
      </c>
      <c r="B49" s="868" t="s">
        <v>152</v>
      </c>
      <c r="C49" s="876" t="s">
        <v>16</v>
      </c>
      <c r="D49" s="879" t="s">
        <v>348</v>
      </c>
      <c r="E49" s="880" t="s">
        <v>158</v>
      </c>
      <c r="F49" s="749"/>
      <c r="G49" s="749"/>
      <c r="H49" s="749"/>
    </row>
    <row r="50" spans="1:8" ht="19.5" customHeight="1" x14ac:dyDescent="0.25">
      <c r="A50" s="269">
        <v>40</v>
      </c>
      <c r="B50" s="868" t="s">
        <v>153</v>
      </c>
      <c r="C50" s="876" t="s">
        <v>16</v>
      </c>
      <c r="D50" s="879" t="s">
        <v>160</v>
      </c>
      <c r="E50" s="880" t="s">
        <v>159</v>
      </c>
      <c r="F50" s="749"/>
      <c r="G50" s="749"/>
      <c r="H50" s="749"/>
    </row>
    <row r="51" spans="1:8" ht="19.5" customHeight="1" x14ac:dyDescent="0.35">
      <c r="A51" s="269">
        <v>41</v>
      </c>
      <c r="B51" s="155" t="s">
        <v>448</v>
      </c>
      <c r="C51" s="847" t="s">
        <v>16</v>
      </c>
      <c r="D51" s="848" t="s">
        <v>349</v>
      </c>
      <c r="E51" s="849" t="s">
        <v>350</v>
      </c>
      <c r="F51" s="787"/>
      <c r="G51" s="750"/>
      <c r="H51" s="751"/>
    </row>
    <row r="52" spans="1:8" ht="19.5" customHeight="1" x14ac:dyDescent="0.35">
      <c r="A52" s="269">
        <v>42</v>
      </c>
      <c r="B52" s="155" t="s">
        <v>449</v>
      </c>
      <c r="C52" s="847" t="s">
        <v>16</v>
      </c>
      <c r="D52" s="848" t="s">
        <v>351</v>
      </c>
      <c r="E52" s="849" t="s">
        <v>352</v>
      </c>
      <c r="F52" s="787"/>
      <c r="G52" s="750"/>
      <c r="H52" s="751"/>
    </row>
    <row r="53" spans="1:8" ht="19.5" customHeight="1" x14ac:dyDescent="0.35">
      <c r="A53" s="269">
        <v>43</v>
      </c>
      <c r="B53" s="155" t="s">
        <v>450</v>
      </c>
      <c r="C53" s="847" t="s">
        <v>16</v>
      </c>
      <c r="D53" s="848" t="s">
        <v>353</v>
      </c>
      <c r="E53" s="849" t="s">
        <v>354</v>
      </c>
      <c r="F53" s="787"/>
      <c r="G53" s="750"/>
      <c r="H53" s="751"/>
    </row>
    <row r="54" spans="1:8" ht="19.5" customHeight="1" x14ac:dyDescent="0.35">
      <c r="A54" s="269">
        <v>44</v>
      </c>
      <c r="B54" s="155" t="s">
        <v>140</v>
      </c>
      <c r="C54" s="847" t="s">
        <v>168</v>
      </c>
      <c r="D54" s="848" t="s">
        <v>149</v>
      </c>
      <c r="E54" s="849" t="s">
        <v>150</v>
      </c>
      <c r="F54" s="787"/>
      <c r="G54" s="750"/>
      <c r="H54" s="751"/>
    </row>
    <row r="55" spans="1:8" ht="19.5" customHeight="1" x14ac:dyDescent="0.35">
      <c r="A55" s="269">
        <v>45</v>
      </c>
      <c r="B55" s="155" t="s">
        <v>154</v>
      </c>
      <c r="C55" s="847" t="s">
        <v>168</v>
      </c>
      <c r="D55" s="848" t="s">
        <v>357</v>
      </c>
      <c r="E55" s="849" t="s">
        <v>162</v>
      </c>
      <c r="F55" s="787"/>
      <c r="G55" s="750"/>
      <c r="H55" s="751"/>
    </row>
    <row r="56" spans="1:8" ht="19.5" customHeight="1" x14ac:dyDescent="0.35">
      <c r="A56" s="269">
        <v>46</v>
      </c>
      <c r="B56" s="155" t="s">
        <v>155</v>
      </c>
      <c r="C56" s="847" t="s">
        <v>168</v>
      </c>
      <c r="D56" s="848" t="s">
        <v>163</v>
      </c>
      <c r="E56" s="849" t="s">
        <v>164</v>
      </c>
      <c r="F56" s="787"/>
      <c r="G56" s="750"/>
      <c r="H56" s="751"/>
    </row>
    <row r="57" spans="1:8" ht="19.5" customHeight="1" x14ac:dyDescent="0.35">
      <c r="A57" s="269">
        <v>47</v>
      </c>
      <c r="B57" s="155" t="s">
        <v>157</v>
      </c>
      <c r="C57" s="847" t="s">
        <v>168</v>
      </c>
      <c r="D57" s="848" t="s">
        <v>166</v>
      </c>
      <c r="E57" s="849" t="s">
        <v>167</v>
      </c>
      <c r="F57" s="787"/>
      <c r="G57" s="750"/>
      <c r="H57" s="751"/>
    </row>
    <row r="58" spans="1:8" ht="19.5" customHeight="1" x14ac:dyDescent="0.35">
      <c r="A58" s="269">
        <v>48</v>
      </c>
      <c r="B58" s="155" t="s">
        <v>451</v>
      </c>
      <c r="C58" s="847" t="s">
        <v>168</v>
      </c>
      <c r="D58" s="848" t="s">
        <v>355</v>
      </c>
      <c r="E58" s="849" t="s">
        <v>356</v>
      </c>
      <c r="F58" s="869"/>
      <c r="G58" s="870"/>
      <c r="H58" s="871"/>
    </row>
    <row r="59" spans="1:8" ht="19.5" customHeight="1" x14ac:dyDescent="0.35">
      <c r="A59" s="269">
        <v>49</v>
      </c>
      <c r="B59" s="155" t="s">
        <v>452</v>
      </c>
      <c r="C59" s="847" t="s">
        <v>168</v>
      </c>
      <c r="D59" s="848" t="s">
        <v>358</v>
      </c>
      <c r="E59" s="849" t="s">
        <v>273</v>
      </c>
      <c r="F59" s="787"/>
      <c r="G59" s="750"/>
      <c r="H59" s="751"/>
    </row>
    <row r="60" spans="1:8" ht="19.5" customHeight="1" x14ac:dyDescent="0.35">
      <c r="A60" s="269">
        <v>50</v>
      </c>
      <c r="B60" s="155" t="s">
        <v>453</v>
      </c>
      <c r="C60" s="847" t="s">
        <v>168</v>
      </c>
      <c r="D60" s="848" t="s">
        <v>359</v>
      </c>
      <c r="E60" s="849" t="s">
        <v>360</v>
      </c>
      <c r="F60" s="787"/>
      <c r="G60" s="750"/>
      <c r="H60" s="751"/>
    </row>
    <row r="61" spans="1:8" ht="19.5" customHeight="1" x14ac:dyDescent="0.35">
      <c r="A61" s="270">
        <v>51</v>
      </c>
      <c r="B61" s="240" t="s">
        <v>455</v>
      </c>
      <c r="C61" s="872" t="s">
        <v>168</v>
      </c>
      <c r="D61" s="873" t="s">
        <v>362</v>
      </c>
      <c r="E61" s="874" t="s">
        <v>363</v>
      </c>
      <c r="F61" s="785"/>
      <c r="G61" s="754"/>
      <c r="H61" s="755"/>
    </row>
    <row r="62" spans="1:8" ht="21" x14ac:dyDescent="0.4">
      <c r="A62" s="190" t="s">
        <v>1519</v>
      </c>
      <c r="B62" s="190"/>
      <c r="C62" s="190"/>
      <c r="D62" s="190"/>
    </row>
  </sheetData>
  <mergeCells count="2">
    <mergeCell ref="A1:H1"/>
    <mergeCell ref="A42:H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showWhiteSpace="0" view="pageLayout" topLeftCell="A7" zoomScale="89" zoomScaleNormal="90" zoomScalePageLayoutView="89" workbookViewId="0">
      <selection activeCell="K14" sqref="K14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6.6640625" style="66" customWidth="1"/>
    <col min="5" max="5" width="10.33203125" style="3" customWidth="1"/>
    <col min="6" max="6" width="11.44140625" style="3" customWidth="1"/>
    <col min="7" max="15" width="4.33203125" style="3" customWidth="1"/>
    <col min="16" max="27" width="5" style="3" customWidth="1"/>
    <col min="28" max="16384" width="9.33203125" style="3"/>
  </cols>
  <sheetData>
    <row r="1" spans="1:21" ht="38.25" customHeight="1" x14ac:dyDescent="0.3">
      <c r="A1" s="1175" t="s">
        <v>1947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</row>
    <row r="2" spans="1:21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21" ht="17.25" customHeight="1" x14ac:dyDescent="0.3">
      <c r="A3" s="89">
        <v>1</v>
      </c>
      <c r="B3" s="599">
        <v>8309</v>
      </c>
      <c r="C3" s="179" t="s">
        <v>1384</v>
      </c>
      <c r="D3" s="410" t="s">
        <v>108</v>
      </c>
      <c r="E3" s="411" t="s">
        <v>1265</v>
      </c>
      <c r="F3" s="412" t="s">
        <v>39</v>
      </c>
      <c r="G3" s="4"/>
      <c r="H3" s="26"/>
      <c r="I3" s="27"/>
      <c r="J3" s="26"/>
      <c r="K3" s="26"/>
      <c r="L3" s="26"/>
      <c r="M3" s="26"/>
      <c r="N3" s="28"/>
      <c r="O3" s="28"/>
    </row>
    <row r="4" spans="1:21" ht="17.25" customHeight="1" x14ac:dyDescent="0.3">
      <c r="A4" s="17">
        <v>2</v>
      </c>
      <c r="B4" s="596">
        <v>8310</v>
      </c>
      <c r="C4" s="172" t="s">
        <v>1385</v>
      </c>
      <c r="D4" s="413" t="s">
        <v>108</v>
      </c>
      <c r="E4" s="414" t="s">
        <v>1266</v>
      </c>
      <c r="F4" s="415" t="s">
        <v>1267</v>
      </c>
      <c r="G4" s="6"/>
      <c r="H4" s="8"/>
      <c r="I4" s="32"/>
      <c r="J4" s="32"/>
      <c r="K4" s="32"/>
      <c r="L4" s="32"/>
      <c r="M4" s="32"/>
      <c r="N4" s="7"/>
      <c r="O4" s="7"/>
    </row>
    <row r="5" spans="1:21" ht="17.25" customHeight="1" x14ac:dyDescent="0.3">
      <c r="A5" s="17">
        <v>3</v>
      </c>
      <c r="B5" s="596">
        <v>8311</v>
      </c>
      <c r="C5" s="172" t="s">
        <v>1386</v>
      </c>
      <c r="D5" s="413" t="s">
        <v>108</v>
      </c>
      <c r="E5" s="414" t="s">
        <v>1268</v>
      </c>
      <c r="F5" s="415" t="s">
        <v>1269</v>
      </c>
      <c r="G5" s="6"/>
      <c r="H5" s="8"/>
      <c r="I5" s="32"/>
      <c r="J5" s="32"/>
      <c r="K5" s="32"/>
      <c r="L5" s="32"/>
      <c r="M5" s="32"/>
      <c r="N5" s="7"/>
      <c r="O5" s="7"/>
      <c r="Q5" s="321"/>
      <c r="R5" s="322"/>
      <c r="S5" s="323"/>
      <c r="T5" s="323"/>
      <c r="U5" s="323"/>
    </row>
    <row r="6" spans="1:21" ht="17.25" customHeight="1" x14ac:dyDescent="0.3">
      <c r="A6" s="17">
        <v>4</v>
      </c>
      <c r="B6" s="1165">
        <v>8312</v>
      </c>
      <c r="C6" s="1166" t="s">
        <v>1387</v>
      </c>
      <c r="D6" s="1167" t="s">
        <v>108</v>
      </c>
      <c r="E6" s="1168" t="s">
        <v>1270</v>
      </c>
      <c r="F6" s="1169" t="s">
        <v>24</v>
      </c>
      <c r="G6" s="6"/>
      <c r="H6" s="8"/>
      <c r="I6" s="32"/>
      <c r="J6" s="32"/>
      <c r="K6" s="32"/>
      <c r="L6" s="32"/>
      <c r="M6" s="32"/>
      <c r="N6" s="7"/>
      <c r="O6" s="7"/>
      <c r="Q6" s="321"/>
      <c r="R6" s="322"/>
      <c r="S6" s="323"/>
      <c r="T6" s="323"/>
      <c r="U6" s="323"/>
    </row>
    <row r="7" spans="1:21" ht="17.25" customHeight="1" x14ac:dyDescent="0.3">
      <c r="A7" s="17">
        <v>5</v>
      </c>
      <c r="B7" s="596">
        <v>8313</v>
      </c>
      <c r="C7" s="143" t="s">
        <v>1388</v>
      </c>
      <c r="D7" s="413" t="s">
        <v>108</v>
      </c>
      <c r="E7" s="414" t="s">
        <v>1271</v>
      </c>
      <c r="F7" s="415" t="s">
        <v>47</v>
      </c>
      <c r="G7" s="6"/>
      <c r="H7" s="8"/>
      <c r="I7" s="32"/>
      <c r="J7" s="32"/>
      <c r="K7" s="32"/>
      <c r="L7" s="32"/>
      <c r="M7" s="32"/>
      <c r="N7" s="7"/>
      <c r="O7" s="7"/>
      <c r="Q7" s="321"/>
      <c r="R7" s="322"/>
      <c r="S7" s="323"/>
      <c r="T7" s="323"/>
      <c r="U7" s="323"/>
    </row>
    <row r="8" spans="1:21" ht="17.25" customHeight="1" x14ac:dyDescent="0.3">
      <c r="A8" s="17">
        <v>6</v>
      </c>
      <c r="B8" s="1165">
        <v>8314</v>
      </c>
      <c r="C8" s="1166" t="s">
        <v>1389</v>
      </c>
      <c r="D8" s="1167" t="s">
        <v>108</v>
      </c>
      <c r="E8" s="1168" t="s">
        <v>1272</v>
      </c>
      <c r="F8" s="1169" t="s">
        <v>11</v>
      </c>
      <c r="G8" s="6"/>
      <c r="H8" s="8"/>
      <c r="I8" s="32"/>
      <c r="J8" s="32"/>
      <c r="K8" s="32"/>
      <c r="L8" s="32"/>
      <c r="M8" s="32"/>
      <c r="N8" s="7"/>
      <c r="O8" s="7"/>
      <c r="Q8" s="321"/>
      <c r="R8" s="322"/>
      <c r="S8" s="323"/>
      <c r="T8" s="323"/>
      <c r="U8" s="323"/>
    </row>
    <row r="9" spans="1:21" ht="17.25" customHeight="1" x14ac:dyDescent="0.3">
      <c r="A9" s="17">
        <v>7</v>
      </c>
      <c r="B9" s="596">
        <v>8315</v>
      </c>
      <c r="C9" s="172" t="s">
        <v>1390</v>
      </c>
      <c r="D9" s="413" t="s">
        <v>108</v>
      </c>
      <c r="E9" s="414" t="s">
        <v>1159</v>
      </c>
      <c r="F9" s="415" t="s">
        <v>87</v>
      </c>
      <c r="G9" s="6"/>
      <c r="H9" s="8"/>
      <c r="I9" s="32"/>
      <c r="J9" s="32"/>
      <c r="K9" s="32"/>
      <c r="L9" s="32"/>
      <c r="M9" s="32"/>
      <c r="N9" s="7"/>
      <c r="O9" s="7"/>
      <c r="Q9" s="321"/>
      <c r="R9" s="322"/>
      <c r="S9" s="323"/>
      <c r="T9" s="323"/>
      <c r="U9" s="323"/>
    </row>
    <row r="10" spans="1:21" ht="17.25" customHeight="1" x14ac:dyDescent="0.3">
      <c r="A10" s="17">
        <v>8</v>
      </c>
      <c r="B10" s="596">
        <v>8318</v>
      </c>
      <c r="C10" s="172" t="s">
        <v>1391</v>
      </c>
      <c r="D10" s="413" t="s">
        <v>113</v>
      </c>
      <c r="E10" s="414" t="s">
        <v>1273</v>
      </c>
      <c r="F10" s="415" t="s">
        <v>11</v>
      </c>
      <c r="G10" s="6"/>
      <c r="H10" s="8"/>
      <c r="I10" s="32"/>
      <c r="J10" s="32"/>
      <c r="K10" s="32"/>
      <c r="L10" s="32"/>
      <c r="M10" s="32"/>
      <c r="N10" s="7"/>
      <c r="O10" s="7"/>
      <c r="Q10" s="321"/>
      <c r="R10" s="322"/>
      <c r="S10" s="323"/>
      <c r="T10" s="323"/>
      <c r="U10" s="323"/>
    </row>
    <row r="11" spans="1:21" ht="17.25" customHeight="1" x14ac:dyDescent="0.3">
      <c r="A11" s="17">
        <v>9</v>
      </c>
      <c r="B11" s="596">
        <v>8319</v>
      </c>
      <c r="C11" s="172" t="s">
        <v>1392</v>
      </c>
      <c r="D11" s="413" t="s">
        <v>113</v>
      </c>
      <c r="E11" s="414" t="s">
        <v>80</v>
      </c>
      <c r="F11" s="415" t="s">
        <v>1274</v>
      </c>
      <c r="G11" s="6"/>
      <c r="H11" s="8"/>
      <c r="I11" s="33"/>
      <c r="J11" s="34"/>
      <c r="K11" s="34"/>
      <c r="L11" s="34"/>
      <c r="M11" s="34"/>
      <c r="N11" s="7"/>
      <c r="O11" s="7"/>
      <c r="Q11" s="321"/>
      <c r="R11" s="322"/>
      <c r="S11" s="323"/>
      <c r="T11" s="323"/>
      <c r="U11" s="323"/>
    </row>
    <row r="12" spans="1:21" ht="17.25" customHeight="1" x14ac:dyDescent="0.3">
      <c r="A12" s="17">
        <v>10</v>
      </c>
      <c r="B12" s="596">
        <v>8320</v>
      </c>
      <c r="C12" s="172" t="s">
        <v>1393</v>
      </c>
      <c r="D12" s="413" t="s">
        <v>113</v>
      </c>
      <c r="E12" s="414" t="s">
        <v>1275</v>
      </c>
      <c r="F12" s="415" t="s">
        <v>1276</v>
      </c>
      <c r="G12" s="6"/>
      <c r="H12" s="8"/>
      <c r="I12" s="32"/>
      <c r="J12" s="32"/>
      <c r="K12" s="32"/>
      <c r="L12" s="32"/>
      <c r="M12" s="32"/>
      <c r="N12" s="7"/>
      <c r="O12" s="7"/>
      <c r="Q12" s="321"/>
      <c r="R12" s="322"/>
      <c r="S12" s="323"/>
      <c r="T12" s="323"/>
      <c r="U12" s="323"/>
    </row>
    <row r="13" spans="1:21" ht="17.25" customHeight="1" x14ac:dyDescent="0.3">
      <c r="A13" s="17">
        <v>11</v>
      </c>
      <c r="B13" s="596">
        <v>8321</v>
      </c>
      <c r="C13" s="172" t="s">
        <v>1395</v>
      </c>
      <c r="D13" s="413" t="s">
        <v>113</v>
      </c>
      <c r="E13" s="414" t="s">
        <v>1394</v>
      </c>
      <c r="F13" s="415" t="s">
        <v>31</v>
      </c>
      <c r="G13" s="6"/>
      <c r="H13" s="8"/>
      <c r="I13" s="32"/>
      <c r="J13" s="32"/>
      <c r="K13" s="32"/>
      <c r="L13" s="32"/>
      <c r="M13" s="32"/>
      <c r="N13" s="7"/>
      <c r="O13" s="7"/>
      <c r="Q13" s="321"/>
      <c r="R13" s="322"/>
      <c r="S13" s="323"/>
      <c r="T13" s="323"/>
      <c r="U13" s="323"/>
    </row>
    <row r="14" spans="1:21" ht="17.25" customHeight="1" x14ac:dyDescent="0.3">
      <c r="A14" s="17">
        <v>12</v>
      </c>
      <c r="B14" s="596">
        <v>8323</v>
      </c>
      <c r="C14" s="143" t="s">
        <v>1397</v>
      </c>
      <c r="D14" s="413" t="s">
        <v>113</v>
      </c>
      <c r="E14" s="414" t="s">
        <v>1396</v>
      </c>
      <c r="F14" s="415" t="s">
        <v>613</v>
      </c>
      <c r="G14" s="6"/>
      <c r="H14" s="8"/>
      <c r="I14" s="32"/>
      <c r="J14" s="32"/>
      <c r="K14" s="32"/>
      <c r="L14" s="32"/>
      <c r="M14" s="32"/>
      <c r="N14" s="7"/>
      <c r="O14" s="7"/>
      <c r="Q14" s="321"/>
      <c r="R14" s="322"/>
      <c r="S14" s="323"/>
      <c r="T14" s="323"/>
      <c r="U14" s="323"/>
    </row>
    <row r="15" spans="1:21" ht="17.25" customHeight="1" x14ac:dyDescent="0.3">
      <c r="A15" s="17">
        <v>13</v>
      </c>
      <c r="B15" s="596">
        <v>8324</v>
      </c>
      <c r="C15" s="172" t="s">
        <v>1398</v>
      </c>
      <c r="D15" s="413" t="s">
        <v>113</v>
      </c>
      <c r="E15" s="414" t="s">
        <v>1277</v>
      </c>
      <c r="F15" s="415" t="s">
        <v>1252</v>
      </c>
      <c r="G15" s="6"/>
      <c r="H15" s="8"/>
      <c r="I15" s="32"/>
      <c r="J15" s="32"/>
      <c r="K15" s="32"/>
      <c r="L15" s="32"/>
      <c r="M15" s="32"/>
      <c r="N15" s="7"/>
      <c r="O15" s="7"/>
      <c r="Q15" s="321"/>
      <c r="R15" s="322"/>
      <c r="S15" s="323"/>
      <c r="T15" s="323"/>
      <c r="U15" s="323"/>
    </row>
    <row r="16" spans="1:21" ht="17.25" customHeight="1" x14ac:dyDescent="0.3">
      <c r="A16" s="17">
        <v>14</v>
      </c>
      <c r="B16" s="596">
        <v>8325</v>
      </c>
      <c r="C16" s="172" t="s">
        <v>1399</v>
      </c>
      <c r="D16" s="413" t="s">
        <v>113</v>
      </c>
      <c r="E16" s="414" t="s">
        <v>1278</v>
      </c>
      <c r="F16" s="415" t="s">
        <v>46</v>
      </c>
      <c r="G16" s="6"/>
      <c r="H16" s="8"/>
      <c r="I16" s="32"/>
      <c r="J16" s="32"/>
      <c r="K16" s="32"/>
      <c r="L16" s="32"/>
      <c r="M16" s="32"/>
      <c r="N16" s="7"/>
      <c r="O16" s="7"/>
      <c r="Q16" s="321"/>
      <c r="R16" s="322"/>
      <c r="S16" s="323"/>
      <c r="T16" s="323"/>
      <c r="U16" s="323"/>
    </row>
    <row r="17" spans="1:21" ht="17.25" customHeight="1" x14ac:dyDescent="0.3">
      <c r="A17" s="17">
        <v>15</v>
      </c>
      <c r="B17" s="596">
        <v>8326</v>
      </c>
      <c r="C17" s="172" t="s">
        <v>1401</v>
      </c>
      <c r="D17" s="413" t="s">
        <v>113</v>
      </c>
      <c r="E17" s="414" t="s">
        <v>1400</v>
      </c>
      <c r="F17" s="415" t="s">
        <v>1279</v>
      </c>
      <c r="G17" s="6"/>
      <c r="H17" s="8"/>
      <c r="I17" s="9"/>
      <c r="J17" s="10"/>
      <c r="K17" s="10"/>
      <c r="L17" s="10"/>
      <c r="M17" s="10"/>
      <c r="N17" s="7"/>
      <c r="O17" s="7"/>
      <c r="Q17" s="321"/>
      <c r="R17" s="322"/>
      <c r="S17" s="323"/>
      <c r="T17" s="323"/>
      <c r="U17" s="323"/>
    </row>
    <row r="18" spans="1:21" ht="17.25" customHeight="1" x14ac:dyDescent="0.3">
      <c r="A18" s="17">
        <v>16</v>
      </c>
      <c r="B18" s="596">
        <v>8327</v>
      </c>
      <c r="C18" s="172" t="s">
        <v>1402</v>
      </c>
      <c r="D18" s="413" t="s">
        <v>113</v>
      </c>
      <c r="E18" s="414" t="s">
        <v>605</v>
      </c>
      <c r="F18" s="415" t="s">
        <v>1280</v>
      </c>
      <c r="G18" s="6"/>
      <c r="H18" s="8"/>
      <c r="I18" s="9"/>
      <c r="J18" s="10"/>
      <c r="K18" s="10"/>
      <c r="L18" s="10"/>
      <c r="M18" s="10"/>
      <c r="N18" s="7"/>
      <c r="O18" s="7"/>
      <c r="Q18" s="324"/>
      <c r="R18" s="322"/>
      <c r="S18" s="325"/>
      <c r="T18" s="326"/>
      <c r="U18" s="326"/>
    </row>
    <row r="19" spans="1:21" ht="17.25" customHeight="1" x14ac:dyDescent="0.3">
      <c r="A19" s="17">
        <v>17</v>
      </c>
      <c r="B19" s="596">
        <v>8328</v>
      </c>
      <c r="C19" s="172" t="s">
        <v>1403</v>
      </c>
      <c r="D19" s="413" t="s">
        <v>113</v>
      </c>
      <c r="E19" s="414" t="s">
        <v>61</v>
      </c>
      <c r="F19" s="415" t="s">
        <v>565</v>
      </c>
      <c r="G19" s="6"/>
      <c r="H19" s="29"/>
      <c r="I19" s="9"/>
      <c r="J19" s="10"/>
      <c r="K19" s="10"/>
      <c r="L19" s="10"/>
      <c r="M19" s="10"/>
      <c r="N19" s="7"/>
      <c r="O19" s="7"/>
      <c r="Q19" s="324"/>
      <c r="R19" s="322"/>
      <c r="S19" s="325"/>
      <c r="T19" s="326"/>
      <c r="U19" s="326"/>
    </row>
    <row r="20" spans="1:21" ht="17.25" customHeight="1" x14ac:dyDescent="0.3">
      <c r="A20" s="17">
        <v>18</v>
      </c>
      <c r="B20" s="596">
        <v>8329</v>
      </c>
      <c r="C20" s="172" t="s">
        <v>1404</v>
      </c>
      <c r="D20" s="413" t="s">
        <v>113</v>
      </c>
      <c r="E20" s="414" t="s">
        <v>1281</v>
      </c>
      <c r="F20" s="415" t="s">
        <v>1282</v>
      </c>
      <c r="G20" s="6"/>
      <c r="H20" s="29"/>
      <c r="I20" s="9"/>
      <c r="J20" s="10"/>
      <c r="K20" s="10"/>
      <c r="L20" s="10"/>
      <c r="M20" s="10"/>
      <c r="N20" s="7"/>
      <c r="O20" s="7"/>
      <c r="Q20" s="324"/>
      <c r="R20" s="322"/>
      <c r="S20" s="325"/>
      <c r="T20" s="326"/>
      <c r="U20" s="326"/>
    </row>
    <row r="21" spans="1:21" ht="17.25" customHeight="1" x14ac:dyDescent="0.3">
      <c r="A21" s="17">
        <v>19</v>
      </c>
      <c r="B21" s="596">
        <v>8330</v>
      </c>
      <c r="C21" s="172" t="s">
        <v>1405</v>
      </c>
      <c r="D21" s="413" t="s">
        <v>113</v>
      </c>
      <c r="E21" s="414" t="s">
        <v>1283</v>
      </c>
      <c r="F21" s="415" t="s">
        <v>568</v>
      </c>
      <c r="G21" s="6"/>
      <c r="H21" s="35"/>
      <c r="I21" s="36"/>
      <c r="J21" s="32"/>
      <c r="K21" s="32"/>
      <c r="L21" s="32"/>
      <c r="M21" s="32"/>
      <c r="N21" s="37"/>
      <c r="O21" s="37"/>
      <c r="Q21" s="324"/>
      <c r="R21" s="322"/>
      <c r="S21" s="325"/>
      <c r="T21" s="326"/>
      <c r="U21" s="326"/>
    </row>
    <row r="22" spans="1:21" ht="17.25" customHeight="1" x14ac:dyDescent="0.3">
      <c r="A22" s="17">
        <v>20</v>
      </c>
      <c r="B22" s="596">
        <v>8331</v>
      </c>
      <c r="C22" s="172" t="s">
        <v>1406</v>
      </c>
      <c r="D22" s="413" t="s">
        <v>113</v>
      </c>
      <c r="E22" s="414" t="s">
        <v>1284</v>
      </c>
      <c r="F22" s="415" t="s">
        <v>1285</v>
      </c>
      <c r="G22" s="11"/>
      <c r="H22" s="56"/>
      <c r="I22" s="54"/>
      <c r="J22" s="32"/>
      <c r="K22" s="32"/>
      <c r="L22" s="32"/>
      <c r="M22" s="32"/>
      <c r="N22" s="37"/>
      <c r="O22" s="37"/>
      <c r="Q22" s="324"/>
      <c r="R22" s="322"/>
      <c r="S22" s="325"/>
      <c r="T22" s="326"/>
      <c r="U22" s="326"/>
    </row>
    <row r="23" spans="1:21" ht="17.25" customHeight="1" x14ac:dyDescent="0.3">
      <c r="A23" s="17">
        <v>21</v>
      </c>
      <c r="B23" s="596">
        <v>8332</v>
      </c>
      <c r="C23" s="172" t="s">
        <v>1407</v>
      </c>
      <c r="D23" s="413" t="s">
        <v>113</v>
      </c>
      <c r="E23" s="414" t="s">
        <v>1286</v>
      </c>
      <c r="F23" s="415" t="s">
        <v>1287</v>
      </c>
      <c r="G23" s="11"/>
      <c r="H23" s="56"/>
      <c r="I23" s="9"/>
      <c r="J23" s="10"/>
      <c r="K23" s="10"/>
      <c r="L23" s="10"/>
      <c r="M23" s="10"/>
      <c r="N23" s="7"/>
      <c r="O23" s="7"/>
      <c r="Q23" s="324"/>
      <c r="R23" s="322"/>
      <c r="S23" s="325"/>
      <c r="T23" s="326"/>
      <c r="U23" s="326"/>
    </row>
    <row r="24" spans="1:21" ht="17.25" customHeight="1" x14ac:dyDescent="0.3">
      <c r="A24" s="17">
        <v>22</v>
      </c>
      <c r="B24" s="596">
        <v>8333</v>
      </c>
      <c r="C24" s="172" t="s">
        <v>1408</v>
      </c>
      <c r="D24" s="413" t="s">
        <v>113</v>
      </c>
      <c r="E24" s="414" t="s">
        <v>1194</v>
      </c>
      <c r="F24" s="415" t="s">
        <v>1288</v>
      </c>
      <c r="G24" s="58"/>
      <c r="H24" s="57"/>
      <c r="I24" s="9"/>
      <c r="J24" s="10"/>
      <c r="K24" s="10"/>
      <c r="L24" s="10"/>
      <c r="M24" s="10"/>
      <c r="N24" s="7"/>
      <c r="O24" s="7"/>
      <c r="Q24" s="324"/>
      <c r="R24" s="322"/>
      <c r="S24" s="325"/>
      <c r="T24" s="326"/>
      <c r="U24" s="326"/>
    </row>
    <row r="25" spans="1:21" ht="17.25" customHeight="1" x14ac:dyDescent="0.3">
      <c r="A25" s="17">
        <v>23</v>
      </c>
      <c r="B25" s="596">
        <v>8334</v>
      </c>
      <c r="C25" s="172" t="s">
        <v>1409</v>
      </c>
      <c r="D25" s="413" t="s">
        <v>113</v>
      </c>
      <c r="E25" s="414" t="s">
        <v>1289</v>
      </c>
      <c r="F25" s="415" t="s">
        <v>1290</v>
      </c>
      <c r="G25" s="6"/>
      <c r="H25" s="9"/>
      <c r="I25" s="9"/>
      <c r="J25" s="10"/>
      <c r="K25" s="10"/>
      <c r="L25" s="10"/>
      <c r="M25" s="10"/>
      <c r="N25" s="7"/>
      <c r="O25" s="7"/>
      <c r="Q25" s="324"/>
      <c r="R25" s="322"/>
      <c r="S25" s="325"/>
      <c r="T25" s="326"/>
      <c r="U25" s="326"/>
    </row>
    <row r="26" spans="1:21" ht="17.25" customHeight="1" x14ac:dyDescent="0.3">
      <c r="A26" s="17">
        <v>24</v>
      </c>
      <c r="B26" s="596">
        <v>8335</v>
      </c>
      <c r="C26" s="172" t="s">
        <v>1410</v>
      </c>
      <c r="D26" s="413" t="s">
        <v>113</v>
      </c>
      <c r="E26" s="414" t="s">
        <v>1291</v>
      </c>
      <c r="F26" s="415" t="s">
        <v>1292</v>
      </c>
      <c r="G26" s="6"/>
      <c r="H26" s="10"/>
      <c r="I26" s="10"/>
      <c r="J26" s="10"/>
      <c r="K26" s="10"/>
      <c r="L26" s="10"/>
      <c r="M26" s="10"/>
      <c r="N26" s="7"/>
      <c r="O26" s="7"/>
      <c r="Q26" s="324"/>
      <c r="R26" s="322"/>
      <c r="S26" s="325"/>
      <c r="T26" s="326"/>
      <c r="U26" s="326"/>
    </row>
    <row r="27" spans="1:21" ht="17.25" customHeight="1" x14ac:dyDescent="0.3">
      <c r="A27" s="142">
        <v>25</v>
      </c>
      <c r="B27" s="596">
        <v>8407</v>
      </c>
      <c r="C27" s="641" t="s">
        <v>1419</v>
      </c>
      <c r="D27" s="413" t="s">
        <v>113</v>
      </c>
      <c r="E27" s="642" t="s">
        <v>1420</v>
      </c>
      <c r="F27" s="643" t="s">
        <v>1338</v>
      </c>
      <c r="G27" s="6"/>
      <c r="H27" s="10"/>
      <c r="I27" s="10"/>
      <c r="J27" s="10"/>
      <c r="K27" s="10"/>
      <c r="L27" s="10"/>
      <c r="M27" s="10"/>
      <c r="N27" s="7"/>
      <c r="O27" s="7"/>
      <c r="Q27" s="324"/>
      <c r="R27" s="322"/>
      <c r="S27" s="325"/>
      <c r="T27" s="326"/>
      <c r="U27" s="326"/>
    </row>
    <row r="28" spans="1:21" ht="17.25" customHeight="1" x14ac:dyDescent="0.3">
      <c r="A28" s="69"/>
      <c r="B28" s="377"/>
      <c r="C28" s="143"/>
      <c r="D28" s="428"/>
      <c r="E28" s="429"/>
      <c r="F28" s="640"/>
      <c r="G28" s="6"/>
      <c r="H28" s="10"/>
      <c r="I28" s="10"/>
      <c r="J28" s="10"/>
      <c r="K28" s="10"/>
      <c r="L28" s="10"/>
      <c r="M28" s="10"/>
      <c r="N28" s="7"/>
      <c r="O28" s="7"/>
      <c r="Q28" s="324"/>
      <c r="R28" s="322"/>
      <c r="S28" s="325"/>
      <c r="T28" s="326"/>
      <c r="U28" s="326"/>
    </row>
    <row r="29" spans="1:21" ht="17.25" customHeight="1" x14ac:dyDescent="0.3">
      <c r="A29" s="17"/>
      <c r="B29" s="178"/>
      <c r="C29" s="172"/>
      <c r="D29" s="413"/>
      <c r="E29" s="414"/>
      <c r="F29" s="415"/>
      <c r="G29" s="6"/>
      <c r="H29" s="10"/>
      <c r="I29" s="10"/>
      <c r="J29" s="10"/>
      <c r="K29" s="10"/>
      <c r="L29" s="10"/>
      <c r="M29" s="10"/>
      <c r="N29" s="7"/>
      <c r="O29" s="7"/>
      <c r="Q29" s="324"/>
      <c r="R29" s="322"/>
      <c r="S29" s="325"/>
      <c r="T29" s="326"/>
      <c r="U29" s="326"/>
    </row>
    <row r="30" spans="1:21" ht="16.5" customHeight="1" x14ac:dyDescent="0.3">
      <c r="A30" s="17"/>
      <c r="B30" s="178"/>
      <c r="C30" s="172"/>
      <c r="D30" s="413"/>
      <c r="E30" s="414"/>
      <c r="F30" s="415"/>
      <c r="G30" s="6"/>
      <c r="H30" s="10"/>
      <c r="I30" s="10"/>
      <c r="J30" s="10"/>
      <c r="K30" s="10"/>
      <c r="L30" s="10"/>
      <c r="M30" s="10"/>
      <c r="N30" s="7"/>
      <c r="O30" s="7"/>
      <c r="Q30" s="324"/>
      <c r="R30" s="322"/>
      <c r="S30" s="325"/>
      <c r="T30" s="326"/>
      <c r="U30" s="326"/>
    </row>
    <row r="31" spans="1:21" ht="16.5" customHeight="1" x14ac:dyDescent="0.3">
      <c r="A31" s="17"/>
      <c r="B31" s="178"/>
      <c r="C31" s="172"/>
      <c r="D31" s="413"/>
      <c r="E31" s="414"/>
      <c r="F31" s="415"/>
      <c r="G31" s="6"/>
      <c r="H31" s="10"/>
      <c r="I31" s="10"/>
      <c r="J31" s="10"/>
      <c r="K31" s="10"/>
      <c r="L31" s="10"/>
      <c r="M31" s="10"/>
      <c r="N31" s="7"/>
      <c r="O31" s="7"/>
      <c r="Q31" s="324"/>
      <c r="R31" s="322"/>
      <c r="S31" s="325"/>
      <c r="T31" s="326"/>
      <c r="U31" s="326"/>
    </row>
    <row r="32" spans="1:21" ht="16.5" customHeight="1" x14ac:dyDescent="0.3">
      <c r="A32" s="17"/>
      <c r="B32" s="178"/>
      <c r="C32" s="172"/>
      <c r="D32" s="413"/>
      <c r="E32" s="414"/>
      <c r="F32" s="415"/>
      <c r="G32" s="11"/>
      <c r="H32" s="32"/>
      <c r="I32" s="32"/>
      <c r="J32" s="32"/>
      <c r="K32" s="32"/>
      <c r="L32" s="32"/>
      <c r="M32" s="32"/>
      <c r="N32" s="37"/>
      <c r="O32" s="37"/>
      <c r="Q32" s="321"/>
      <c r="R32" s="322"/>
      <c r="S32" s="327"/>
      <c r="T32" s="18"/>
      <c r="U32" s="18"/>
    </row>
    <row r="33" spans="1:16" ht="16.5" customHeight="1" x14ac:dyDescent="0.3">
      <c r="A33" s="17"/>
      <c r="B33" s="178"/>
      <c r="C33" s="172"/>
      <c r="D33" s="413"/>
      <c r="E33" s="414"/>
      <c r="F33" s="415"/>
      <c r="G33" s="38"/>
      <c r="H33" s="31"/>
      <c r="I33" s="31"/>
      <c r="J33" s="31"/>
      <c r="K33" s="31"/>
      <c r="L33" s="31"/>
      <c r="M33" s="92"/>
      <c r="N33" s="134"/>
      <c r="O33" s="134"/>
    </row>
    <row r="34" spans="1:16" ht="16.5" customHeight="1" x14ac:dyDescent="0.3">
      <c r="A34" s="17"/>
      <c r="B34" s="178"/>
      <c r="C34" s="172"/>
      <c r="D34" s="169"/>
      <c r="E34" s="166"/>
      <c r="F34" s="165"/>
      <c r="G34" s="11"/>
      <c r="H34" s="32"/>
      <c r="I34" s="32"/>
      <c r="J34" s="32"/>
      <c r="K34" s="32"/>
      <c r="L34" s="32"/>
      <c r="M34" s="32"/>
      <c r="N34" s="37"/>
      <c r="O34" s="37"/>
      <c r="P34" s="44"/>
    </row>
    <row r="35" spans="1:16" ht="16.5" customHeight="1" x14ac:dyDescent="0.3">
      <c r="A35" s="17"/>
      <c r="B35" s="178"/>
      <c r="C35" s="172"/>
      <c r="D35" s="169"/>
      <c r="E35" s="166"/>
      <c r="F35" s="165"/>
      <c r="G35" s="38"/>
      <c r="H35" s="31"/>
      <c r="I35" s="31"/>
      <c r="J35" s="31"/>
      <c r="K35" s="31"/>
      <c r="L35" s="31"/>
      <c r="M35" s="31"/>
      <c r="N35" s="39"/>
      <c r="O35" s="39"/>
    </row>
    <row r="36" spans="1:16" ht="16.5" customHeight="1" x14ac:dyDescent="0.3">
      <c r="A36" s="17"/>
      <c r="B36" s="178"/>
      <c r="C36" s="172"/>
      <c r="D36" s="169"/>
      <c r="E36" s="166"/>
      <c r="F36" s="165"/>
      <c r="G36" s="11"/>
      <c r="H36" s="40"/>
      <c r="I36" s="40"/>
      <c r="J36" s="32"/>
      <c r="K36" s="32"/>
      <c r="L36" s="32"/>
      <c r="M36" s="17" t="s">
        <v>5</v>
      </c>
      <c r="N36" s="40" t="s">
        <v>6</v>
      </c>
      <c r="O36" s="40" t="s">
        <v>4</v>
      </c>
    </row>
    <row r="37" spans="1:16" ht="16.5" customHeight="1" x14ac:dyDescent="0.3">
      <c r="A37" s="17"/>
      <c r="B37" s="178"/>
      <c r="C37" s="172"/>
      <c r="D37" s="169"/>
      <c r="E37" s="1"/>
      <c r="F37" s="2"/>
      <c r="G37" s="11"/>
      <c r="H37" s="32"/>
      <c r="I37" s="32"/>
      <c r="J37" s="32"/>
      <c r="K37" s="32"/>
      <c r="L37" s="32"/>
      <c r="M37" s="32">
        <v>7</v>
      </c>
      <c r="N37" s="32">
        <v>18</v>
      </c>
      <c r="O37" s="50">
        <f>SUM(M37:N37)</f>
        <v>25</v>
      </c>
    </row>
    <row r="38" spans="1:16" ht="16.5" customHeight="1" x14ac:dyDescent="0.3">
      <c r="A38" s="288"/>
      <c r="B38" s="304"/>
      <c r="C38" s="303"/>
      <c r="D38" s="300"/>
      <c r="E38" s="301"/>
      <c r="F38" s="302"/>
      <c r="G38" s="46"/>
      <c r="H38" s="46"/>
      <c r="I38" s="46"/>
      <c r="K38" s="46"/>
      <c r="L38" s="45"/>
      <c r="M38" s="45"/>
      <c r="O38" s="51"/>
    </row>
    <row r="39" spans="1:16" x14ac:dyDescent="0.3">
      <c r="A39" s="3"/>
      <c r="G39" s="48"/>
      <c r="H39" s="48"/>
      <c r="I39" s="48"/>
      <c r="J39" s="48"/>
      <c r="K39" s="48"/>
      <c r="L39" s="48"/>
      <c r="M39" s="48"/>
      <c r="N39" s="48"/>
      <c r="O39" s="48"/>
    </row>
    <row r="40" spans="1:16" x14ac:dyDescent="0.3">
      <c r="A40" s="3"/>
    </row>
    <row r="41" spans="1:16" x14ac:dyDescent="0.3">
      <c r="A41" s="3"/>
    </row>
    <row r="42" spans="1:16" x14ac:dyDescent="0.3">
      <c r="A42" s="3"/>
    </row>
    <row r="43" spans="1:16" x14ac:dyDescent="0.3">
      <c r="A43" s="3"/>
    </row>
    <row r="44" spans="1:16" x14ac:dyDescent="0.3">
      <c r="A44" s="3"/>
    </row>
    <row r="45" spans="1:16" x14ac:dyDescent="0.3">
      <c r="A45" s="3"/>
    </row>
    <row r="46" spans="1:16" x14ac:dyDescent="0.3">
      <c r="A46" s="3"/>
    </row>
    <row r="47" spans="1:16" x14ac:dyDescent="0.3">
      <c r="A47" s="3"/>
    </row>
    <row r="48" spans="1:16" x14ac:dyDescent="0.3">
      <c r="A48" s="3"/>
    </row>
  </sheetData>
  <sortState xmlns:xlrd2="http://schemas.microsoft.com/office/spreadsheetml/2017/richdata2" ref="B17:F37">
    <sortCondition ref="B17:B3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5"/>
  <sheetViews>
    <sheetView view="pageLayout" topLeftCell="A7" zoomScale="90" zoomScalePageLayoutView="90" workbookViewId="0">
      <selection activeCell="H25" sqref="H25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.554687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33203125" style="3"/>
  </cols>
  <sheetData>
    <row r="1" spans="1:21" ht="38.25" customHeight="1" x14ac:dyDescent="0.3">
      <c r="A1" s="1175" t="s">
        <v>2015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</row>
    <row r="2" spans="1:21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21" ht="17.25" customHeight="1" x14ac:dyDescent="0.3">
      <c r="A3" s="89">
        <v>1</v>
      </c>
      <c r="B3" s="596">
        <v>8336</v>
      </c>
      <c r="C3" s="179" t="s">
        <v>1361</v>
      </c>
      <c r="D3" s="416" t="s">
        <v>108</v>
      </c>
      <c r="E3" s="417" t="s">
        <v>1225</v>
      </c>
      <c r="F3" s="418" t="s">
        <v>1293</v>
      </c>
      <c r="G3" s="4"/>
      <c r="H3" s="26"/>
      <c r="I3" s="27"/>
      <c r="J3" s="26"/>
      <c r="K3" s="26"/>
      <c r="L3" s="26"/>
      <c r="M3" s="26"/>
      <c r="N3" s="28"/>
      <c r="O3" s="28"/>
    </row>
    <row r="4" spans="1:21" ht="17.25" customHeight="1" x14ac:dyDescent="0.3">
      <c r="A4" s="17">
        <v>2</v>
      </c>
      <c r="B4" s="596">
        <v>8337</v>
      </c>
      <c r="C4" s="172" t="s">
        <v>1362</v>
      </c>
      <c r="D4" s="419" t="s">
        <v>108</v>
      </c>
      <c r="E4" s="420" t="s">
        <v>1240</v>
      </c>
      <c r="F4" s="421" t="s">
        <v>39</v>
      </c>
      <c r="G4" s="6"/>
      <c r="H4" s="8"/>
      <c r="I4" s="32"/>
      <c r="J4" s="32"/>
      <c r="K4" s="32"/>
      <c r="L4" s="32"/>
      <c r="M4" s="32"/>
      <c r="N4" s="7"/>
      <c r="O4" s="7"/>
    </row>
    <row r="5" spans="1:21" ht="17.25" customHeight="1" x14ac:dyDescent="0.3">
      <c r="A5" s="17">
        <v>3</v>
      </c>
      <c r="B5" s="596">
        <v>8338</v>
      </c>
      <c r="C5" s="172" t="s">
        <v>1363</v>
      </c>
      <c r="D5" s="419" t="s">
        <v>108</v>
      </c>
      <c r="E5" s="420" t="s">
        <v>1294</v>
      </c>
      <c r="F5" s="421" t="s">
        <v>1295</v>
      </c>
      <c r="G5" s="6"/>
      <c r="H5" s="8"/>
      <c r="I5" s="32"/>
      <c r="J5" s="32"/>
      <c r="K5" s="32"/>
      <c r="L5" s="32"/>
      <c r="M5" s="32"/>
      <c r="N5" s="7"/>
      <c r="O5" s="7"/>
    </row>
    <row r="6" spans="1:21" ht="17.25" customHeight="1" x14ac:dyDescent="0.3">
      <c r="A6" s="17">
        <v>4</v>
      </c>
      <c r="B6" s="596">
        <v>8339</v>
      </c>
      <c r="C6" s="172" t="s">
        <v>1364</v>
      </c>
      <c r="D6" s="419" t="s">
        <v>108</v>
      </c>
      <c r="E6" s="420" t="s">
        <v>1296</v>
      </c>
      <c r="F6" s="421" t="s">
        <v>1297</v>
      </c>
      <c r="G6" s="6"/>
      <c r="H6" s="8"/>
      <c r="I6" s="32"/>
      <c r="J6" s="32"/>
      <c r="K6" s="32"/>
      <c r="L6" s="32"/>
      <c r="M6" s="32"/>
      <c r="N6" s="7"/>
      <c r="O6" s="7"/>
    </row>
    <row r="7" spans="1:21" ht="17.25" customHeight="1" x14ac:dyDescent="0.3">
      <c r="A7" s="17">
        <v>5</v>
      </c>
      <c r="B7" s="596">
        <v>8340</v>
      </c>
      <c r="C7" s="143" t="s">
        <v>1365</v>
      </c>
      <c r="D7" s="419" t="s">
        <v>108</v>
      </c>
      <c r="E7" s="420" t="s">
        <v>1298</v>
      </c>
      <c r="F7" s="421" t="s">
        <v>259</v>
      </c>
      <c r="G7" s="6"/>
      <c r="H7" s="8"/>
      <c r="I7" s="32"/>
      <c r="J7" s="32"/>
      <c r="K7" s="32"/>
      <c r="L7" s="32"/>
      <c r="M7" s="32"/>
      <c r="N7" s="7"/>
      <c r="O7" s="7"/>
    </row>
    <row r="8" spans="1:21" ht="17.25" customHeight="1" x14ac:dyDescent="0.3">
      <c r="A8" s="17">
        <v>6</v>
      </c>
      <c r="B8" s="596">
        <v>8341</v>
      </c>
      <c r="C8" s="172" t="s">
        <v>1366</v>
      </c>
      <c r="D8" s="419" t="s">
        <v>108</v>
      </c>
      <c r="E8" s="420" t="s">
        <v>1299</v>
      </c>
      <c r="F8" s="421" t="s">
        <v>1300</v>
      </c>
      <c r="G8" s="6"/>
      <c r="H8" s="8"/>
      <c r="I8" s="32"/>
      <c r="J8" s="32"/>
      <c r="K8" s="32"/>
      <c r="L8" s="32"/>
      <c r="M8" s="32"/>
      <c r="N8" s="7"/>
      <c r="O8" s="7"/>
    </row>
    <row r="9" spans="1:21" ht="17.25" customHeight="1" x14ac:dyDescent="0.3">
      <c r="A9" s="17">
        <v>7</v>
      </c>
      <c r="B9" s="596">
        <v>8343</v>
      </c>
      <c r="C9" s="172" t="s">
        <v>1367</v>
      </c>
      <c r="D9" s="419" t="s">
        <v>108</v>
      </c>
      <c r="E9" s="420" t="s">
        <v>1301</v>
      </c>
      <c r="F9" s="421" t="s">
        <v>1302</v>
      </c>
      <c r="G9" s="6"/>
      <c r="H9" s="8"/>
      <c r="I9" s="32"/>
      <c r="J9" s="32"/>
      <c r="K9" s="32"/>
      <c r="L9" s="32"/>
      <c r="M9" s="32"/>
      <c r="N9" s="7"/>
      <c r="O9" s="7"/>
      <c r="Q9" s="324"/>
      <c r="R9" s="322"/>
      <c r="S9" s="325"/>
      <c r="T9" s="326"/>
      <c r="U9" s="182"/>
    </row>
    <row r="10" spans="1:21" ht="17.25" customHeight="1" x14ac:dyDescent="0.3">
      <c r="A10" s="17">
        <v>8</v>
      </c>
      <c r="B10" s="596">
        <v>8345</v>
      </c>
      <c r="C10" s="172" t="s">
        <v>1369</v>
      </c>
      <c r="D10" s="419" t="s">
        <v>108</v>
      </c>
      <c r="E10" s="420" t="s">
        <v>1305</v>
      </c>
      <c r="F10" s="421" t="s">
        <v>121</v>
      </c>
      <c r="G10" s="6"/>
      <c r="H10" s="8"/>
      <c r="I10" s="32"/>
      <c r="J10" s="32"/>
      <c r="K10" s="32"/>
      <c r="L10" s="32"/>
      <c r="M10" s="32"/>
      <c r="N10" s="7"/>
      <c r="O10" s="7"/>
      <c r="Q10" s="324"/>
      <c r="R10" s="322"/>
      <c r="S10" s="325"/>
      <c r="T10" s="326"/>
      <c r="U10" s="326"/>
    </row>
    <row r="11" spans="1:21" ht="17.25" customHeight="1" x14ac:dyDescent="0.3">
      <c r="A11" s="17">
        <v>9</v>
      </c>
      <c r="B11" s="596">
        <v>8347</v>
      </c>
      <c r="C11" s="172" t="s">
        <v>1371</v>
      </c>
      <c r="D11" s="419" t="s">
        <v>108</v>
      </c>
      <c r="E11" s="420" t="s">
        <v>1307</v>
      </c>
      <c r="F11" s="421" t="s">
        <v>1308</v>
      </c>
      <c r="G11" s="6"/>
      <c r="H11" s="8"/>
      <c r="I11" s="33"/>
      <c r="J11" s="34"/>
      <c r="K11" s="34"/>
      <c r="L11" s="34"/>
      <c r="M11" s="34"/>
      <c r="N11" s="7"/>
      <c r="O11" s="7"/>
      <c r="Q11" s="324"/>
      <c r="R11" s="322"/>
      <c r="S11" s="325"/>
      <c r="T11" s="326"/>
      <c r="U11" s="326"/>
    </row>
    <row r="12" spans="1:21" ht="17.25" customHeight="1" x14ac:dyDescent="0.3">
      <c r="A12" s="17">
        <v>10</v>
      </c>
      <c r="B12" s="596">
        <v>8348</v>
      </c>
      <c r="C12" s="172" t="s">
        <v>1372</v>
      </c>
      <c r="D12" s="419" t="s">
        <v>108</v>
      </c>
      <c r="E12" s="420" t="s">
        <v>1309</v>
      </c>
      <c r="F12" s="421" t="s">
        <v>1310</v>
      </c>
      <c r="G12" s="6"/>
      <c r="H12" s="8"/>
      <c r="I12" s="32"/>
      <c r="J12" s="32"/>
      <c r="K12" s="32"/>
      <c r="L12" s="32"/>
      <c r="M12" s="32"/>
      <c r="N12" s="7"/>
      <c r="O12" s="7"/>
      <c r="Q12" s="324"/>
      <c r="R12" s="322"/>
      <c r="S12" s="325"/>
      <c r="T12" s="326"/>
      <c r="U12" s="326"/>
    </row>
    <row r="13" spans="1:21" ht="17.25" customHeight="1" x14ac:dyDescent="0.3">
      <c r="A13" s="17">
        <v>11</v>
      </c>
      <c r="B13" s="596">
        <v>8396</v>
      </c>
      <c r="C13" s="172" t="s">
        <v>1382</v>
      </c>
      <c r="D13" s="419" t="s">
        <v>108</v>
      </c>
      <c r="E13" s="420" t="s">
        <v>1381</v>
      </c>
      <c r="F13" s="421" t="s">
        <v>1322</v>
      </c>
      <c r="G13" s="6"/>
      <c r="H13" s="8"/>
      <c r="I13" s="32"/>
      <c r="J13" s="32"/>
      <c r="K13" s="32"/>
      <c r="L13" s="32"/>
      <c r="M13" s="32"/>
      <c r="N13" s="7"/>
      <c r="O13" s="7"/>
      <c r="Q13" s="324"/>
      <c r="R13" s="322"/>
      <c r="S13" s="325"/>
      <c r="T13" s="326"/>
      <c r="U13" s="326"/>
    </row>
    <row r="14" spans="1:21" ht="17.25" customHeight="1" x14ac:dyDescent="0.3">
      <c r="A14" s="17">
        <v>12</v>
      </c>
      <c r="B14" s="596">
        <v>8403</v>
      </c>
      <c r="C14" s="172" t="s">
        <v>1411</v>
      </c>
      <c r="D14" s="419" t="s">
        <v>108</v>
      </c>
      <c r="E14" s="420" t="s">
        <v>1412</v>
      </c>
      <c r="F14" s="421" t="s">
        <v>1413</v>
      </c>
      <c r="G14" s="6"/>
      <c r="H14" s="8"/>
      <c r="I14" s="32"/>
      <c r="J14" s="32"/>
      <c r="K14" s="32"/>
      <c r="L14" s="32"/>
      <c r="M14" s="32"/>
      <c r="N14" s="7"/>
      <c r="O14" s="7"/>
      <c r="Q14" s="324"/>
      <c r="R14" s="322"/>
      <c r="S14" s="325"/>
      <c r="T14" s="326"/>
      <c r="U14" s="326"/>
    </row>
    <row r="15" spans="1:21" ht="17.25" customHeight="1" x14ac:dyDescent="0.3">
      <c r="A15" s="17">
        <v>13</v>
      </c>
      <c r="B15" s="178" t="s">
        <v>1452</v>
      </c>
      <c r="C15" s="172" t="s">
        <v>1453</v>
      </c>
      <c r="D15" s="419" t="s">
        <v>108</v>
      </c>
      <c r="E15" s="420" t="s">
        <v>1454</v>
      </c>
      <c r="F15" s="421" t="s">
        <v>1455</v>
      </c>
      <c r="G15" s="6"/>
      <c r="H15" s="8"/>
      <c r="I15" s="32"/>
      <c r="J15" s="32"/>
      <c r="K15" s="32"/>
      <c r="L15" s="32"/>
      <c r="M15" s="32"/>
      <c r="N15" s="7"/>
      <c r="O15" s="7"/>
      <c r="Q15" s="324"/>
      <c r="R15" s="322"/>
      <c r="S15" s="325"/>
      <c r="T15" s="326"/>
      <c r="U15" s="326"/>
    </row>
    <row r="16" spans="1:21" ht="17.25" customHeight="1" x14ac:dyDescent="0.3">
      <c r="A16" s="17">
        <v>14</v>
      </c>
      <c r="B16" s="178" t="s">
        <v>1483</v>
      </c>
      <c r="C16" s="172" t="s">
        <v>1482</v>
      </c>
      <c r="D16" s="169" t="s">
        <v>108</v>
      </c>
      <c r="E16" s="166" t="s">
        <v>83</v>
      </c>
      <c r="F16" s="165" t="s">
        <v>1481</v>
      </c>
      <c r="G16" s="6"/>
      <c r="H16" s="8"/>
      <c r="I16" s="32"/>
      <c r="J16" s="32"/>
      <c r="K16" s="32"/>
      <c r="L16" s="32"/>
      <c r="M16" s="32"/>
      <c r="N16" s="7"/>
      <c r="O16" s="7"/>
    </row>
    <row r="17" spans="1:15" ht="17.25" customHeight="1" x14ac:dyDescent="0.3">
      <c r="A17" s="17">
        <v>15</v>
      </c>
      <c r="B17" s="178" t="s">
        <v>2008</v>
      </c>
      <c r="C17" s="172" t="s">
        <v>2009</v>
      </c>
      <c r="D17" s="419" t="s">
        <v>108</v>
      </c>
      <c r="E17" s="420" t="s">
        <v>2011</v>
      </c>
      <c r="F17" s="421" t="s">
        <v>2012</v>
      </c>
      <c r="G17" s="6"/>
      <c r="H17" s="8"/>
      <c r="I17" s="9"/>
      <c r="J17" s="10"/>
      <c r="K17" s="10"/>
      <c r="L17" s="10"/>
      <c r="M17" s="10" t="s">
        <v>2013</v>
      </c>
      <c r="N17" s="7"/>
      <c r="O17" s="7"/>
    </row>
    <row r="18" spans="1:15" ht="17.25" customHeight="1" x14ac:dyDescent="0.3">
      <c r="A18" s="1148">
        <v>16</v>
      </c>
      <c r="B18" s="596">
        <v>8349</v>
      </c>
      <c r="C18" s="172" t="s">
        <v>1373</v>
      </c>
      <c r="D18" s="419" t="s">
        <v>113</v>
      </c>
      <c r="E18" s="420" t="s">
        <v>1311</v>
      </c>
      <c r="F18" s="421" t="s">
        <v>1312</v>
      </c>
      <c r="G18" s="6"/>
      <c r="H18" s="8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17">
        <v>17</v>
      </c>
      <c r="B19" s="597">
        <v>8351</v>
      </c>
      <c r="C19" s="138">
        <v>1869900764294</v>
      </c>
      <c r="D19" s="419" t="s">
        <v>113</v>
      </c>
      <c r="E19" s="425" t="s">
        <v>79</v>
      </c>
      <c r="F19" s="426" t="s">
        <v>52</v>
      </c>
      <c r="G19" s="6"/>
      <c r="H19" s="29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17">
        <v>18</v>
      </c>
      <c r="B20" s="596">
        <v>8352</v>
      </c>
      <c r="C20" s="138">
        <v>1869900742410</v>
      </c>
      <c r="D20" s="419" t="s">
        <v>113</v>
      </c>
      <c r="E20" s="420" t="s">
        <v>1314</v>
      </c>
      <c r="F20" s="421" t="s">
        <v>1375</v>
      </c>
      <c r="G20" s="6"/>
      <c r="H20" s="29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17">
        <v>19</v>
      </c>
      <c r="B21" s="596">
        <v>8353</v>
      </c>
      <c r="C21" s="293" t="s">
        <v>1376</v>
      </c>
      <c r="D21" s="419" t="s">
        <v>113</v>
      </c>
      <c r="E21" s="420" t="s">
        <v>1315</v>
      </c>
      <c r="F21" s="422" t="s">
        <v>1316</v>
      </c>
      <c r="G21" s="6"/>
      <c r="H21" s="29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17">
        <v>20</v>
      </c>
      <c r="B22" s="596">
        <v>8355</v>
      </c>
      <c r="C22" s="172" t="s">
        <v>1377</v>
      </c>
      <c r="D22" s="423" t="s">
        <v>113</v>
      </c>
      <c r="E22" s="424" t="s">
        <v>1317</v>
      </c>
      <c r="F22" s="421" t="s">
        <v>909</v>
      </c>
      <c r="G22" s="6"/>
      <c r="H22" s="35"/>
      <c r="I22" s="36"/>
      <c r="J22" s="32"/>
      <c r="K22" s="32"/>
      <c r="L22" s="32"/>
      <c r="M22" s="32"/>
      <c r="N22" s="37"/>
      <c r="O22" s="37"/>
    </row>
    <row r="23" spans="1:15" ht="17.25" customHeight="1" x14ac:dyDescent="0.3">
      <c r="A23" s="17">
        <v>21</v>
      </c>
      <c r="B23" s="596">
        <v>8356</v>
      </c>
      <c r="C23" s="172" t="s">
        <v>1378</v>
      </c>
      <c r="D23" s="419" t="s">
        <v>113</v>
      </c>
      <c r="E23" s="420" t="s">
        <v>1318</v>
      </c>
      <c r="F23" s="421" t="s">
        <v>1319</v>
      </c>
      <c r="G23" s="11"/>
      <c r="H23" s="56"/>
      <c r="I23" s="54"/>
      <c r="J23" s="32"/>
      <c r="K23" s="32"/>
      <c r="L23" s="32"/>
      <c r="M23" s="32"/>
      <c r="N23" s="37"/>
      <c r="O23" s="37"/>
    </row>
    <row r="24" spans="1:15" ht="17.25" customHeight="1" x14ac:dyDescent="0.3">
      <c r="A24" s="17">
        <v>22</v>
      </c>
      <c r="B24" s="596">
        <v>8357</v>
      </c>
      <c r="C24" s="172" t="s">
        <v>1379</v>
      </c>
      <c r="D24" s="423" t="s">
        <v>113</v>
      </c>
      <c r="E24" s="420" t="s">
        <v>1320</v>
      </c>
      <c r="F24" s="421" t="s">
        <v>587</v>
      </c>
      <c r="G24" s="11"/>
      <c r="H24" s="56"/>
      <c r="I24" s="9"/>
      <c r="J24" s="10"/>
      <c r="K24" s="10"/>
      <c r="L24" s="10"/>
      <c r="M24" s="10"/>
      <c r="N24" s="7"/>
      <c r="O24" s="7"/>
    </row>
    <row r="25" spans="1:15" ht="17.25" customHeight="1" x14ac:dyDescent="0.3">
      <c r="A25" s="17">
        <v>23</v>
      </c>
      <c r="B25" s="596">
        <v>8358</v>
      </c>
      <c r="C25" s="172" t="s">
        <v>1380</v>
      </c>
      <c r="D25" s="419" t="s">
        <v>113</v>
      </c>
      <c r="E25" s="420" t="s">
        <v>1321</v>
      </c>
      <c r="F25" s="421" t="s">
        <v>19</v>
      </c>
      <c r="G25" s="58"/>
      <c r="H25" s="57"/>
      <c r="I25" s="9"/>
      <c r="J25" s="10"/>
      <c r="K25" s="10"/>
      <c r="L25" s="10"/>
      <c r="M25" s="10"/>
      <c r="N25" s="7"/>
      <c r="O25" s="7"/>
    </row>
    <row r="26" spans="1:15" ht="17.25" customHeight="1" x14ac:dyDescent="0.3">
      <c r="A26" s="17">
        <v>24</v>
      </c>
      <c r="B26" s="596">
        <v>8397</v>
      </c>
      <c r="C26" s="172" t="s">
        <v>1383</v>
      </c>
      <c r="D26" s="419" t="s">
        <v>113</v>
      </c>
      <c r="E26" s="420" t="s">
        <v>1323</v>
      </c>
      <c r="F26" s="421" t="s">
        <v>1324</v>
      </c>
      <c r="G26" s="6"/>
      <c r="H26" s="8"/>
      <c r="I26" s="9"/>
      <c r="J26" s="10"/>
      <c r="K26" s="10"/>
      <c r="L26" s="10"/>
      <c r="M26" s="10"/>
      <c r="N26" s="7"/>
      <c r="O26" s="7"/>
    </row>
    <row r="27" spans="1:15" ht="17.25" customHeight="1" x14ac:dyDescent="0.3">
      <c r="A27" s="17">
        <v>25</v>
      </c>
      <c r="B27" s="178" t="s">
        <v>1444</v>
      </c>
      <c r="C27" s="172" t="s">
        <v>1445</v>
      </c>
      <c r="D27" s="419" t="s">
        <v>113</v>
      </c>
      <c r="E27" s="420" t="s">
        <v>1446</v>
      </c>
      <c r="F27" s="421" t="s">
        <v>1447</v>
      </c>
      <c r="G27" s="6"/>
      <c r="H27" s="9"/>
      <c r="I27" s="9"/>
      <c r="J27" s="10"/>
      <c r="K27" s="10"/>
      <c r="L27" s="10"/>
      <c r="M27" s="10"/>
      <c r="N27" s="7"/>
      <c r="O27" s="7"/>
    </row>
    <row r="28" spans="1:15" ht="17.25" customHeight="1" x14ac:dyDescent="0.3">
      <c r="A28" s="17">
        <v>26</v>
      </c>
      <c r="B28" s="178" t="s">
        <v>2007</v>
      </c>
      <c r="C28" s="172" t="s">
        <v>2006</v>
      </c>
      <c r="D28" s="419" t="s">
        <v>113</v>
      </c>
      <c r="E28" s="420" t="s">
        <v>2010</v>
      </c>
      <c r="F28" s="421" t="s">
        <v>1282</v>
      </c>
      <c r="G28" s="6"/>
      <c r="H28" s="10"/>
      <c r="I28" s="10"/>
      <c r="J28" s="10"/>
      <c r="K28" s="10"/>
      <c r="L28" s="10"/>
      <c r="M28" s="10" t="s">
        <v>2014</v>
      </c>
      <c r="N28" s="32"/>
      <c r="O28" s="32"/>
    </row>
    <row r="29" spans="1:15" ht="17.25" customHeight="1" x14ac:dyDescent="0.3">
      <c r="A29" s="17">
        <v>27</v>
      </c>
      <c r="B29" s="178" t="s">
        <v>2021</v>
      </c>
      <c r="C29" s="172" t="s">
        <v>2022</v>
      </c>
      <c r="D29" s="419" t="s">
        <v>113</v>
      </c>
      <c r="E29" s="420" t="s">
        <v>2023</v>
      </c>
      <c r="F29" s="421" t="s">
        <v>2024</v>
      </c>
      <c r="G29" s="6"/>
      <c r="H29" s="10"/>
      <c r="I29" s="10"/>
      <c r="J29" s="10"/>
      <c r="K29" s="10"/>
      <c r="L29" s="10"/>
      <c r="M29" s="10" t="s">
        <v>2025</v>
      </c>
      <c r="N29" s="7"/>
      <c r="O29" s="7"/>
    </row>
    <row r="30" spans="1:15" ht="16.5" customHeight="1" x14ac:dyDescent="0.3">
      <c r="A30" s="17"/>
      <c r="B30" s="178"/>
      <c r="C30" s="172"/>
      <c r="D30" s="169"/>
      <c r="E30" s="166"/>
      <c r="F30" s="165"/>
      <c r="G30" s="6"/>
      <c r="H30" s="10"/>
      <c r="I30" s="10"/>
      <c r="J30" s="10"/>
      <c r="K30" s="10"/>
      <c r="L30" s="10"/>
      <c r="M30" s="10"/>
      <c r="N30" s="7"/>
      <c r="O30" s="7"/>
    </row>
    <row r="31" spans="1:15" ht="16.5" customHeight="1" x14ac:dyDescent="0.3">
      <c r="A31" s="17"/>
      <c r="B31" s="178"/>
      <c r="C31" s="172"/>
      <c r="D31" s="169"/>
      <c r="E31" s="166"/>
      <c r="F31" s="165"/>
      <c r="G31" s="11"/>
      <c r="H31" s="32"/>
      <c r="I31" s="32"/>
      <c r="J31" s="32"/>
      <c r="K31" s="32"/>
      <c r="L31" s="32"/>
      <c r="M31" s="17"/>
      <c r="N31" s="2"/>
      <c r="O31" s="2"/>
    </row>
    <row r="32" spans="1:15" ht="16.5" customHeight="1" x14ac:dyDescent="0.3">
      <c r="A32" s="17"/>
      <c r="B32" s="178"/>
      <c r="C32" s="172"/>
      <c r="D32" s="169"/>
      <c r="E32" s="166"/>
      <c r="F32" s="165"/>
      <c r="G32" s="38"/>
      <c r="H32" s="31"/>
      <c r="I32" s="31"/>
      <c r="J32" s="31"/>
      <c r="K32" s="31"/>
      <c r="L32" s="31"/>
      <c r="M32" s="92"/>
      <c r="N32" s="134"/>
      <c r="O32" s="134"/>
    </row>
    <row r="33" spans="1:16" ht="16.5" customHeight="1" x14ac:dyDescent="0.3">
      <c r="A33" s="17"/>
      <c r="B33" s="178"/>
      <c r="C33" s="172"/>
      <c r="D33" s="169"/>
      <c r="E33" s="166"/>
      <c r="F33" s="165"/>
      <c r="G33" s="11"/>
      <c r="H33" s="32"/>
      <c r="I33" s="32"/>
      <c r="J33" s="32"/>
      <c r="K33" s="32"/>
      <c r="L33" s="32"/>
      <c r="M33" s="32"/>
      <c r="N33" s="37"/>
      <c r="O33" s="37"/>
    </row>
    <row r="34" spans="1:16" ht="16.5" customHeight="1" x14ac:dyDescent="0.3">
      <c r="A34" s="17"/>
      <c r="B34" s="178"/>
      <c r="C34" s="172"/>
      <c r="D34" s="169"/>
      <c r="E34" s="166"/>
      <c r="F34" s="165"/>
      <c r="G34" s="295"/>
      <c r="H34" s="296"/>
      <c r="I34" s="296"/>
      <c r="J34" s="31"/>
      <c r="K34" s="31"/>
      <c r="L34" s="31"/>
      <c r="M34" s="31"/>
      <c r="N34" s="39"/>
      <c r="O34" s="39"/>
    </row>
    <row r="35" spans="1:16" ht="16.5" customHeight="1" x14ac:dyDescent="0.3">
      <c r="A35" s="17"/>
      <c r="B35" s="178"/>
      <c r="C35" s="172"/>
      <c r="D35" s="169"/>
      <c r="E35" s="166"/>
      <c r="F35" s="165"/>
      <c r="G35" s="11"/>
      <c r="H35" s="40"/>
      <c r="I35" s="40"/>
      <c r="J35" s="32"/>
      <c r="K35" s="32"/>
      <c r="L35" s="32"/>
      <c r="M35" s="17" t="s">
        <v>5</v>
      </c>
      <c r="N35" s="40" t="s">
        <v>6</v>
      </c>
      <c r="O35" s="40" t="s">
        <v>4</v>
      </c>
      <c r="P35" s="44"/>
    </row>
    <row r="36" spans="1:16" ht="16.5" customHeight="1" x14ac:dyDescent="0.3">
      <c r="A36" s="17"/>
      <c r="B36" s="178"/>
      <c r="C36" s="172"/>
      <c r="D36" s="169"/>
      <c r="E36" s="166"/>
      <c r="F36" s="165"/>
      <c r="G36" s="11"/>
      <c r="H36" s="32"/>
      <c r="I36" s="32"/>
      <c r="J36" s="32"/>
      <c r="K36" s="32"/>
      <c r="L36" s="32"/>
      <c r="M36" s="32">
        <v>15</v>
      </c>
      <c r="N36" s="32">
        <v>12</v>
      </c>
      <c r="O36" s="50">
        <f>SUM(M36:N36)</f>
        <v>27</v>
      </c>
    </row>
    <row r="37" spans="1:16" ht="16.5" customHeight="1" x14ac:dyDescent="0.35">
      <c r="A37" s="308"/>
      <c r="B37" s="292"/>
      <c r="C37" s="306"/>
      <c r="D37" s="309"/>
      <c r="E37" s="310"/>
      <c r="F37" s="311"/>
      <c r="G37" s="312"/>
      <c r="H37" s="312"/>
      <c r="I37" s="312"/>
      <c r="K37" s="312"/>
      <c r="L37" s="313"/>
      <c r="M37" s="313"/>
      <c r="O37" s="314"/>
    </row>
    <row r="38" spans="1:16" ht="16.5" customHeight="1" x14ac:dyDescent="0.35">
      <c r="A38" s="288"/>
      <c r="B38" s="304"/>
      <c r="C38" s="307"/>
      <c r="D38" s="315"/>
      <c r="E38" s="316"/>
      <c r="F38" s="317"/>
      <c r="G38" s="318"/>
      <c r="H38" s="318"/>
      <c r="I38" s="318"/>
      <c r="J38" s="319"/>
      <c r="K38" s="318"/>
      <c r="L38" s="320"/>
      <c r="M38" s="320"/>
      <c r="N38" s="319"/>
      <c r="O38" s="318"/>
    </row>
    <row r="39" spans="1:16" ht="16.5" customHeight="1" x14ac:dyDescent="0.3">
      <c r="A39" s="3"/>
    </row>
    <row r="40" spans="1:16" ht="16.5" customHeight="1" x14ac:dyDescent="0.3">
      <c r="A40" s="3"/>
    </row>
    <row r="41" spans="1:16" x14ac:dyDescent="0.3">
      <c r="A41" s="3"/>
    </row>
    <row r="42" spans="1:16" x14ac:dyDescent="0.3">
      <c r="A42" s="3"/>
    </row>
    <row r="43" spans="1:16" x14ac:dyDescent="0.3">
      <c r="A43" s="3"/>
      <c r="B43" s="3"/>
      <c r="C43" s="3"/>
      <c r="D43" s="3"/>
    </row>
    <row r="44" spans="1:16" x14ac:dyDescent="0.3">
      <c r="A44" s="3"/>
    </row>
    <row r="45" spans="1:16" x14ac:dyDescent="0.3">
      <c r="A45" s="3"/>
    </row>
  </sheetData>
  <sortState xmlns:xlrd2="http://schemas.microsoft.com/office/spreadsheetml/2017/richdata2" ref="B3:F29">
    <sortCondition ref="D3:D29"/>
    <sortCondition ref="B3:B29"/>
  </sortState>
  <mergeCells count="2">
    <mergeCell ref="A1:O1"/>
    <mergeCell ref="D2:F2"/>
  </mergeCells>
  <phoneticPr fontId="19" type="noConversion"/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5"/>
  <sheetViews>
    <sheetView view="pageLayout" topLeftCell="A7" zoomScale="90" zoomScalePageLayoutView="90" workbookViewId="0">
      <selection activeCell="G11" sqref="G11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.554687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33203125" style="3"/>
  </cols>
  <sheetData>
    <row r="1" spans="1:21" ht="38.25" customHeight="1" x14ac:dyDescent="0.3">
      <c r="A1" s="1171" t="s">
        <v>1525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21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21" ht="17.25" customHeight="1" x14ac:dyDescent="0.3">
      <c r="A3" s="89">
        <v>1</v>
      </c>
      <c r="B3" s="596">
        <v>8360</v>
      </c>
      <c r="C3" s="172" t="s">
        <v>1085</v>
      </c>
      <c r="D3" s="413" t="s">
        <v>108</v>
      </c>
      <c r="E3" s="414" t="s">
        <v>1326</v>
      </c>
      <c r="F3" s="415" t="s">
        <v>66</v>
      </c>
      <c r="G3" s="4"/>
      <c r="H3" s="26"/>
      <c r="I3" s="27"/>
      <c r="J3" s="26"/>
      <c r="K3" s="26"/>
      <c r="L3" s="26"/>
      <c r="M3" s="26"/>
      <c r="N3" s="28"/>
      <c r="O3" s="28"/>
    </row>
    <row r="4" spans="1:21" ht="17.25" customHeight="1" x14ac:dyDescent="0.3">
      <c r="A4" s="17">
        <v>2</v>
      </c>
      <c r="B4" s="596">
        <v>8363</v>
      </c>
      <c r="C4" s="143" t="s">
        <v>1087</v>
      </c>
      <c r="D4" s="413" t="s">
        <v>108</v>
      </c>
      <c r="E4" s="414" t="s">
        <v>1329</v>
      </c>
      <c r="F4" s="415" t="s">
        <v>1330</v>
      </c>
      <c r="G4" s="6"/>
      <c r="H4" s="8"/>
      <c r="I4" s="32"/>
      <c r="J4" s="32"/>
      <c r="K4" s="32"/>
      <c r="L4" s="32"/>
      <c r="M4" s="32"/>
      <c r="N4" s="7"/>
      <c r="O4" s="7"/>
    </row>
    <row r="5" spans="1:21" ht="17.25" customHeight="1" x14ac:dyDescent="0.3">
      <c r="A5" s="17">
        <v>3</v>
      </c>
      <c r="B5" s="596">
        <v>8364</v>
      </c>
      <c r="C5" s="172" t="s">
        <v>1088</v>
      </c>
      <c r="D5" s="413" t="s">
        <v>108</v>
      </c>
      <c r="E5" s="414" t="s">
        <v>1331</v>
      </c>
      <c r="F5" s="415" t="s">
        <v>1332</v>
      </c>
      <c r="G5" s="6"/>
      <c r="H5" s="8"/>
      <c r="I5" s="32"/>
      <c r="J5" s="32"/>
      <c r="K5" s="32"/>
      <c r="L5" s="32"/>
      <c r="M5" s="32"/>
      <c r="N5" s="7"/>
      <c r="O5" s="7"/>
    </row>
    <row r="6" spans="1:21" ht="17.25" customHeight="1" x14ac:dyDescent="0.3">
      <c r="A6" s="17">
        <v>4</v>
      </c>
      <c r="B6" s="596">
        <v>8365</v>
      </c>
      <c r="C6" s="172" t="s">
        <v>1089</v>
      </c>
      <c r="D6" s="413" t="s">
        <v>108</v>
      </c>
      <c r="E6" s="414" t="s">
        <v>1333</v>
      </c>
      <c r="F6" s="415" t="s">
        <v>115</v>
      </c>
      <c r="G6" s="6"/>
      <c r="H6" s="8"/>
      <c r="I6" s="32"/>
      <c r="J6" s="32"/>
      <c r="K6" s="32"/>
      <c r="L6" s="32"/>
      <c r="M6" s="32"/>
      <c r="N6" s="7"/>
      <c r="O6" s="7"/>
    </row>
    <row r="7" spans="1:21" ht="17.25" customHeight="1" x14ac:dyDescent="0.3">
      <c r="A7" s="17">
        <v>5</v>
      </c>
      <c r="B7" s="596">
        <v>8366</v>
      </c>
      <c r="C7" s="172" t="s">
        <v>1090</v>
      </c>
      <c r="D7" s="413" t="s">
        <v>108</v>
      </c>
      <c r="E7" s="414" t="s">
        <v>1334</v>
      </c>
      <c r="F7" s="415" t="s">
        <v>1335</v>
      </c>
      <c r="G7" s="6"/>
      <c r="H7" s="8"/>
      <c r="I7" s="32"/>
      <c r="J7" s="32"/>
      <c r="K7" s="32"/>
      <c r="L7" s="32"/>
      <c r="M7" s="32"/>
      <c r="N7" s="7"/>
      <c r="O7" s="7"/>
    </row>
    <row r="8" spans="1:21" ht="17.25" customHeight="1" x14ac:dyDescent="0.3">
      <c r="A8" s="17">
        <v>6</v>
      </c>
      <c r="B8" s="596">
        <v>8367</v>
      </c>
      <c r="C8" s="172" t="s">
        <v>1091</v>
      </c>
      <c r="D8" s="413" t="s">
        <v>108</v>
      </c>
      <c r="E8" s="414" t="s">
        <v>1336</v>
      </c>
      <c r="F8" s="415" t="s">
        <v>650</v>
      </c>
      <c r="G8" s="6"/>
      <c r="H8" s="8"/>
      <c r="I8" s="32"/>
      <c r="J8" s="32"/>
      <c r="K8" s="32"/>
      <c r="L8" s="32"/>
      <c r="M8" s="32"/>
      <c r="N8" s="7"/>
      <c r="O8" s="7"/>
    </row>
    <row r="9" spans="1:21" ht="17.25" customHeight="1" x14ac:dyDescent="0.3">
      <c r="A9" s="17">
        <v>7</v>
      </c>
      <c r="B9" s="596">
        <v>8381</v>
      </c>
      <c r="C9" s="172" t="s">
        <v>1431</v>
      </c>
      <c r="D9" s="413" t="s">
        <v>108</v>
      </c>
      <c r="E9" s="414" t="s">
        <v>1356</v>
      </c>
      <c r="F9" s="415" t="s">
        <v>1357</v>
      </c>
      <c r="G9" s="6"/>
      <c r="H9" s="8"/>
      <c r="I9" s="32"/>
      <c r="J9" s="32"/>
      <c r="K9" s="32"/>
      <c r="L9" s="32"/>
      <c r="M9" s="32"/>
      <c r="N9" s="7"/>
      <c r="O9" s="7"/>
      <c r="Q9" s="324"/>
      <c r="R9" s="322"/>
      <c r="S9" s="325"/>
      <c r="T9" s="326"/>
      <c r="U9" s="182"/>
    </row>
    <row r="10" spans="1:21" ht="17.25" customHeight="1" x14ac:dyDescent="0.3">
      <c r="A10" s="17">
        <v>8</v>
      </c>
      <c r="B10" s="596">
        <v>8399</v>
      </c>
      <c r="C10" s="172" t="s">
        <v>1468</v>
      </c>
      <c r="D10" s="413" t="s">
        <v>108</v>
      </c>
      <c r="E10" s="414" t="s">
        <v>1359</v>
      </c>
      <c r="F10" s="415" t="s">
        <v>1360</v>
      </c>
      <c r="G10" s="6"/>
      <c r="H10" s="8"/>
      <c r="I10" s="32"/>
      <c r="J10" s="32"/>
      <c r="K10" s="32"/>
      <c r="L10" s="32"/>
      <c r="M10" s="32"/>
      <c r="N10" s="7"/>
      <c r="O10" s="7"/>
      <c r="Q10" s="324"/>
      <c r="R10" s="322"/>
      <c r="S10" s="325"/>
      <c r="T10" s="326"/>
      <c r="U10" s="326"/>
    </row>
    <row r="11" spans="1:21" ht="17.25" customHeight="1" x14ac:dyDescent="0.3">
      <c r="A11" s="17">
        <v>9</v>
      </c>
      <c r="B11" s="596">
        <v>8368</v>
      </c>
      <c r="C11" s="172" t="s">
        <v>1092</v>
      </c>
      <c r="D11" s="413" t="s">
        <v>113</v>
      </c>
      <c r="E11" s="414" t="s">
        <v>1337</v>
      </c>
      <c r="F11" s="415" t="s">
        <v>1338</v>
      </c>
      <c r="G11" s="6"/>
      <c r="H11" s="8"/>
      <c r="I11" s="33"/>
      <c r="J11" s="34"/>
      <c r="K11" s="34"/>
      <c r="L11" s="34"/>
      <c r="M11" s="34"/>
      <c r="N11" s="7"/>
      <c r="O11" s="7"/>
      <c r="Q11" s="324"/>
      <c r="R11" s="322"/>
      <c r="S11" s="325"/>
      <c r="T11" s="326"/>
      <c r="U11" s="326"/>
    </row>
    <row r="12" spans="1:21" ht="17.25" customHeight="1" x14ac:dyDescent="0.3">
      <c r="A12" s="17">
        <v>10</v>
      </c>
      <c r="B12" s="596">
        <v>8369</v>
      </c>
      <c r="C12" s="172" t="s">
        <v>1093</v>
      </c>
      <c r="D12" s="413" t="s">
        <v>113</v>
      </c>
      <c r="E12" s="414" t="s">
        <v>79</v>
      </c>
      <c r="F12" s="415" t="s">
        <v>1339</v>
      </c>
      <c r="G12" s="6"/>
      <c r="H12" s="8"/>
      <c r="I12" s="32"/>
      <c r="J12" s="32"/>
      <c r="K12" s="32"/>
      <c r="L12" s="32"/>
      <c r="M12" s="32"/>
      <c r="N12" s="7"/>
      <c r="O12" s="7"/>
      <c r="Q12" s="324"/>
      <c r="R12" s="322"/>
      <c r="S12" s="325"/>
      <c r="T12" s="326"/>
      <c r="U12" s="326"/>
    </row>
    <row r="13" spans="1:21" ht="17.25" customHeight="1" x14ac:dyDescent="0.3">
      <c r="A13" s="17">
        <v>11</v>
      </c>
      <c r="B13" s="596">
        <v>8370</v>
      </c>
      <c r="C13" s="172" t="s">
        <v>1094</v>
      </c>
      <c r="D13" s="413" t="s">
        <v>113</v>
      </c>
      <c r="E13" s="414" t="s">
        <v>1340</v>
      </c>
      <c r="F13" s="415" t="s">
        <v>47</v>
      </c>
      <c r="G13" s="6"/>
      <c r="H13" s="8"/>
      <c r="I13" s="32"/>
      <c r="J13" s="32"/>
      <c r="K13" s="32"/>
      <c r="L13" s="32"/>
      <c r="M13" s="32"/>
      <c r="N13" s="7"/>
      <c r="O13" s="7"/>
      <c r="Q13" s="324"/>
      <c r="R13" s="322"/>
      <c r="S13" s="325"/>
      <c r="T13" s="326"/>
      <c r="U13" s="326"/>
    </row>
    <row r="14" spans="1:21" ht="17.25" customHeight="1" x14ac:dyDescent="0.3">
      <c r="A14" s="17">
        <v>12</v>
      </c>
      <c r="B14" s="596">
        <v>8371</v>
      </c>
      <c r="C14" s="172" t="s">
        <v>1095</v>
      </c>
      <c r="D14" s="413" t="s">
        <v>113</v>
      </c>
      <c r="E14" s="414" t="s">
        <v>1341</v>
      </c>
      <c r="F14" s="415" t="s">
        <v>58</v>
      </c>
      <c r="G14" s="6"/>
      <c r="H14" s="8"/>
      <c r="I14" s="32"/>
      <c r="J14" s="32"/>
      <c r="K14" s="32"/>
      <c r="L14" s="32"/>
      <c r="M14" s="32"/>
      <c r="N14" s="7"/>
      <c r="O14" s="7"/>
      <c r="Q14" s="324"/>
      <c r="R14" s="322"/>
      <c r="S14" s="325"/>
      <c r="T14" s="326"/>
      <c r="U14" s="326"/>
    </row>
    <row r="15" spans="1:21" ht="17.25" customHeight="1" x14ac:dyDescent="0.3">
      <c r="A15" s="17">
        <v>13</v>
      </c>
      <c r="B15" s="596">
        <v>8372</v>
      </c>
      <c r="C15" s="172" t="s">
        <v>1096</v>
      </c>
      <c r="D15" s="413" t="s">
        <v>113</v>
      </c>
      <c r="E15" s="414" t="s">
        <v>1342</v>
      </c>
      <c r="F15" s="415" t="s">
        <v>1343</v>
      </c>
      <c r="G15" s="6"/>
      <c r="H15" s="8"/>
      <c r="I15" s="32"/>
      <c r="J15" s="32"/>
      <c r="K15" s="32"/>
      <c r="L15" s="32"/>
      <c r="M15" s="32"/>
      <c r="N15" s="7"/>
      <c r="O15" s="7"/>
      <c r="Q15" s="324"/>
      <c r="R15" s="322"/>
      <c r="S15" s="325"/>
      <c r="T15" s="326"/>
      <c r="U15" s="326"/>
    </row>
    <row r="16" spans="1:21" ht="17.25" customHeight="1" x14ac:dyDescent="0.3">
      <c r="A16" s="17">
        <v>14</v>
      </c>
      <c r="B16" s="596">
        <v>8373</v>
      </c>
      <c r="C16" s="172" t="s">
        <v>1097</v>
      </c>
      <c r="D16" s="413" t="s">
        <v>113</v>
      </c>
      <c r="E16" s="414" t="s">
        <v>1344</v>
      </c>
      <c r="F16" s="415" t="s">
        <v>1345</v>
      </c>
      <c r="G16" s="6"/>
      <c r="H16" s="8"/>
      <c r="I16" s="32"/>
      <c r="J16" s="32"/>
      <c r="K16" s="32"/>
      <c r="L16" s="32"/>
      <c r="M16" s="32"/>
      <c r="N16" s="7"/>
      <c r="O16" s="7"/>
    </row>
    <row r="17" spans="1:15" ht="17.25" customHeight="1" x14ac:dyDescent="0.3">
      <c r="A17" s="17">
        <v>15</v>
      </c>
      <c r="B17" s="596">
        <v>8374</v>
      </c>
      <c r="C17" s="172" t="s">
        <v>1098</v>
      </c>
      <c r="D17" s="413" t="s">
        <v>113</v>
      </c>
      <c r="E17" s="414" t="s">
        <v>1346</v>
      </c>
      <c r="F17" s="415" t="s">
        <v>1347</v>
      </c>
      <c r="G17" s="6"/>
      <c r="H17" s="8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17">
        <v>16</v>
      </c>
      <c r="B18" s="596">
        <v>8375</v>
      </c>
      <c r="C18" s="172" t="s">
        <v>1099</v>
      </c>
      <c r="D18" s="413" t="s">
        <v>113</v>
      </c>
      <c r="E18" s="414" t="s">
        <v>1348</v>
      </c>
      <c r="F18" s="415" t="s">
        <v>27</v>
      </c>
      <c r="G18" s="6"/>
      <c r="H18" s="8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17">
        <v>17</v>
      </c>
      <c r="B19" s="596">
        <v>8376</v>
      </c>
      <c r="C19" s="293" t="s">
        <v>1100</v>
      </c>
      <c r="D19" s="413" t="s">
        <v>113</v>
      </c>
      <c r="E19" s="414" t="s">
        <v>1349</v>
      </c>
      <c r="F19" s="427" t="s">
        <v>1350</v>
      </c>
      <c r="G19" s="6"/>
      <c r="H19" s="29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17">
        <v>18</v>
      </c>
      <c r="B20" s="596">
        <v>8377</v>
      </c>
      <c r="C20" s="172" t="s">
        <v>1101</v>
      </c>
      <c r="D20" s="428" t="s">
        <v>113</v>
      </c>
      <c r="E20" s="429" t="s">
        <v>1351</v>
      </c>
      <c r="F20" s="415" t="s">
        <v>1352</v>
      </c>
      <c r="G20" s="6"/>
      <c r="H20" s="29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17">
        <v>19</v>
      </c>
      <c r="B21" s="596">
        <v>8378</v>
      </c>
      <c r="C21" s="172" t="s">
        <v>1102</v>
      </c>
      <c r="D21" s="413" t="s">
        <v>113</v>
      </c>
      <c r="E21" s="414" t="s">
        <v>1353</v>
      </c>
      <c r="F21" s="415" t="s">
        <v>1354</v>
      </c>
      <c r="G21" s="6"/>
      <c r="H21" s="29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17">
        <v>20</v>
      </c>
      <c r="B22" s="596">
        <v>8379</v>
      </c>
      <c r="C22" s="172" t="s">
        <v>1103</v>
      </c>
      <c r="D22" s="413" t="s">
        <v>113</v>
      </c>
      <c r="E22" s="414" t="s">
        <v>1355</v>
      </c>
      <c r="F22" s="415" t="s">
        <v>57</v>
      </c>
      <c r="G22" s="6"/>
      <c r="H22" s="35"/>
      <c r="I22" s="36"/>
      <c r="J22" s="32"/>
      <c r="K22" s="32"/>
      <c r="L22" s="32"/>
      <c r="M22" s="32"/>
      <c r="N22" s="37"/>
      <c r="O22" s="37"/>
    </row>
    <row r="23" spans="1:15" ht="17.25" customHeight="1" x14ac:dyDescent="0.3">
      <c r="A23" s="17">
        <v>21</v>
      </c>
      <c r="B23" s="596">
        <v>8380</v>
      </c>
      <c r="C23" s="172" t="s">
        <v>1104</v>
      </c>
      <c r="D23" s="413" t="s">
        <v>113</v>
      </c>
      <c r="E23" s="414" t="s">
        <v>1283</v>
      </c>
      <c r="F23" s="415" t="s">
        <v>48</v>
      </c>
      <c r="G23" s="11"/>
      <c r="H23" s="56"/>
      <c r="I23" s="54"/>
      <c r="J23" s="32"/>
      <c r="K23" s="32"/>
      <c r="L23" s="32"/>
      <c r="M23" s="32"/>
      <c r="N23" s="37"/>
      <c r="O23" s="37"/>
    </row>
    <row r="24" spans="1:15" ht="17.25" customHeight="1" x14ac:dyDescent="0.3">
      <c r="A24" s="17">
        <v>22</v>
      </c>
      <c r="B24" s="596">
        <v>8392</v>
      </c>
      <c r="C24" s="172" t="s">
        <v>1432</v>
      </c>
      <c r="D24" s="413" t="s">
        <v>113</v>
      </c>
      <c r="E24" s="414" t="s">
        <v>1340</v>
      </c>
      <c r="F24" s="415" t="s">
        <v>1358</v>
      </c>
      <c r="G24" s="11"/>
      <c r="H24" s="56"/>
      <c r="I24" s="9"/>
      <c r="J24" s="10"/>
      <c r="K24" s="10"/>
      <c r="L24" s="10"/>
      <c r="M24" s="10"/>
      <c r="N24" s="7"/>
      <c r="O24" s="7"/>
    </row>
    <row r="25" spans="1:15" ht="17.25" customHeight="1" x14ac:dyDescent="0.3">
      <c r="A25" s="17">
        <v>23</v>
      </c>
      <c r="B25" s="596">
        <v>8413</v>
      </c>
      <c r="C25" s="172" t="s">
        <v>1467</v>
      </c>
      <c r="D25" s="413" t="s">
        <v>113</v>
      </c>
      <c r="E25" s="166" t="s">
        <v>1465</v>
      </c>
      <c r="F25" s="165" t="s">
        <v>1466</v>
      </c>
      <c r="G25" s="58"/>
      <c r="H25" s="57"/>
      <c r="I25" s="9"/>
      <c r="J25" s="10"/>
      <c r="K25" s="10"/>
      <c r="L25" s="10"/>
      <c r="M25" s="10"/>
      <c r="N25" s="7"/>
      <c r="O25" s="7"/>
    </row>
    <row r="26" spans="1:15" ht="17.25" customHeight="1" x14ac:dyDescent="0.3">
      <c r="A26" s="17">
        <v>24</v>
      </c>
      <c r="B26" s="596">
        <v>8424</v>
      </c>
      <c r="C26" s="172" t="s">
        <v>1535</v>
      </c>
      <c r="D26" s="169" t="s">
        <v>113</v>
      </c>
      <c r="E26" s="166" t="s">
        <v>1533</v>
      </c>
      <c r="F26" s="165" t="s">
        <v>1534</v>
      </c>
      <c r="G26" s="6"/>
      <c r="H26" s="8"/>
      <c r="I26" s="9"/>
      <c r="J26" s="10"/>
      <c r="K26" s="10"/>
      <c r="L26" s="10"/>
      <c r="M26" s="10"/>
      <c r="N26" s="7"/>
      <c r="O26" s="7"/>
    </row>
    <row r="27" spans="1:15" ht="17.25" customHeight="1" x14ac:dyDescent="0.3">
      <c r="A27" s="17">
        <v>25</v>
      </c>
      <c r="B27" s="596">
        <v>8543</v>
      </c>
      <c r="C27" s="172" t="s">
        <v>2001</v>
      </c>
      <c r="D27" s="169" t="s">
        <v>113</v>
      </c>
      <c r="E27" s="166" t="s">
        <v>1999</v>
      </c>
      <c r="F27" s="165" t="s">
        <v>2000</v>
      </c>
      <c r="G27" s="6"/>
      <c r="H27" s="9"/>
      <c r="I27" s="9"/>
      <c r="J27" s="10"/>
      <c r="K27" s="10"/>
      <c r="L27" s="10"/>
      <c r="M27" s="10"/>
      <c r="N27" s="7"/>
      <c r="O27" s="7"/>
    </row>
    <row r="28" spans="1:15" ht="17.25" customHeight="1" x14ac:dyDescent="0.3">
      <c r="A28" s="17"/>
      <c r="B28" s="596"/>
      <c r="C28" s="172"/>
      <c r="D28" s="169"/>
      <c r="E28" s="166"/>
      <c r="F28" s="165"/>
      <c r="G28" s="6"/>
      <c r="H28" s="10"/>
      <c r="I28" s="10"/>
      <c r="J28" s="10"/>
      <c r="K28" s="10"/>
      <c r="L28" s="10"/>
      <c r="M28" s="32"/>
      <c r="N28" s="32"/>
      <c r="O28" s="32"/>
    </row>
    <row r="29" spans="1:15" ht="17.25" customHeight="1" x14ac:dyDescent="0.3">
      <c r="A29" s="17"/>
      <c r="B29" s="596"/>
      <c r="C29" s="172"/>
      <c r="D29" s="169"/>
      <c r="E29" s="166"/>
      <c r="F29" s="165"/>
      <c r="G29" s="6"/>
      <c r="H29" s="10"/>
      <c r="I29" s="10"/>
      <c r="J29" s="10"/>
      <c r="K29" s="10"/>
      <c r="L29" s="10"/>
      <c r="M29" s="10"/>
      <c r="N29" s="7"/>
      <c r="O29" s="7"/>
    </row>
    <row r="30" spans="1:15" ht="16.5" customHeight="1" x14ac:dyDescent="0.3">
      <c r="A30" s="17"/>
      <c r="B30" s="596"/>
      <c r="C30" s="172"/>
      <c r="D30" s="169"/>
      <c r="E30" s="166"/>
      <c r="F30" s="165"/>
      <c r="G30" s="6"/>
      <c r="H30" s="10"/>
      <c r="I30" s="10"/>
      <c r="J30" s="10"/>
      <c r="K30" s="10"/>
      <c r="L30" s="10"/>
      <c r="M30" s="10"/>
      <c r="N30" s="7"/>
      <c r="O30" s="7"/>
    </row>
    <row r="31" spans="1:15" ht="16.5" customHeight="1" x14ac:dyDescent="0.3">
      <c r="A31" s="17"/>
      <c r="B31" s="143"/>
      <c r="C31" s="172"/>
      <c r="D31" s="169"/>
      <c r="E31" s="166"/>
      <c r="F31" s="165"/>
      <c r="G31" s="11"/>
      <c r="H31" s="32"/>
      <c r="I31" s="32"/>
      <c r="J31" s="32"/>
      <c r="K31" s="32"/>
      <c r="L31" s="32"/>
      <c r="M31" s="17"/>
      <c r="N31" s="2"/>
      <c r="O31" s="2"/>
    </row>
    <row r="32" spans="1:15" ht="16.5" customHeight="1" x14ac:dyDescent="0.3">
      <c r="A32" s="17"/>
      <c r="B32" s="143"/>
      <c r="C32" s="172"/>
      <c r="D32" s="169"/>
      <c r="E32" s="166"/>
      <c r="F32" s="165"/>
      <c r="G32" s="38"/>
      <c r="H32" s="31"/>
      <c r="I32" s="31"/>
      <c r="J32" s="31"/>
      <c r="K32" s="31"/>
      <c r="L32" s="31"/>
      <c r="M32" s="92"/>
      <c r="N32" s="134"/>
      <c r="O32" s="134"/>
    </row>
    <row r="33" spans="1:16" ht="16.5" customHeight="1" x14ac:dyDescent="0.3">
      <c r="A33" s="17"/>
      <c r="B33" s="178"/>
      <c r="C33" s="172"/>
      <c r="D33" s="169"/>
      <c r="E33" s="166"/>
      <c r="F33" s="165"/>
      <c r="G33" s="11"/>
      <c r="H33" s="32"/>
      <c r="I33" s="32"/>
      <c r="J33" s="32"/>
      <c r="K33" s="32"/>
      <c r="L33" s="32"/>
      <c r="M33" s="32"/>
      <c r="N33" s="37"/>
      <c r="O33" s="37"/>
    </row>
    <row r="34" spans="1:16" ht="16.5" customHeight="1" x14ac:dyDescent="0.3">
      <c r="A34" s="17"/>
      <c r="B34" s="178"/>
      <c r="C34" s="172"/>
      <c r="D34" s="169"/>
      <c r="E34" s="166"/>
      <c r="F34" s="165"/>
      <c r="G34" s="295"/>
      <c r="H34" s="296"/>
      <c r="I34" s="296"/>
      <c r="J34" s="31"/>
      <c r="K34" s="31"/>
      <c r="L34" s="31"/>
      <c r="M34" s="31"/>
      <c r="N34" s="39"/>
      <c r="O34" s="39"/>
    </row>
    <row r="35" spans="1:16" ht="16.5" customHeight="1" x14ac:dyDescent="0.3">
      <c r="A35" s="17"/>
      <c r="B35" s="178"/>
      <c r="C35" s="172"/>
      <c r="D35" s="169"/>
      <c r="E35" s="166"/>
      <c r="F35" s="165"/>
      <c r="G35" s="11"/>
      <c r="H35" s="40"/>
      <c r="I35" s="40"/>
      <c r="J35" s="32"/>
      <c r="K35" s="32"/>
      <c r="L35" s="32"/>
      <c r="M35" s="17" t="s">
        <v>5</v>
      </c>
      <c r="N35" s="40" t="s">
        <v>6</v>
      </c>
      <c r="O35" s="40" t="s">
        <v>4</v>
      </c>
      <c r="P35" s="44"/>
    </row>
    <row r="36" spans="1:16" ht="16.5" customHeight="1" x14ac:dyDescent="0.3">
      <c r="A36" s="17"/>
      <c r="B36" s="178"/>
      <c r="C36" s="172"/>
      <c r="D36" s="169"/>
      <c r="E36" s="166"/>
      <c r="F36" s="165"/>
      <c r="G36" s="11"/>
      <c r="H36" s="32"/>
      <c r="I36" s="32"/>
      <c r="J36" s="32"/>
      <c r="K36" s="32"/>
      <c r="L36" s="32"/>
      <c r="M36" s="32">
        <v>8</v>
      </c>
      <c r="N36" s="32">
        <v>17</v>
      </c>
      <c r="O36" s="50">
        <f>SUM(M36:N36)</f>
        <v>25</v>
      </c>
    </row>
    <row r="37" spans="1:16" ht="16.5" customHeight="1" x14ac:dyDescent="0.35">
      <c r="A37" s="308"/>
      <c r="B37" s="292"/>
      <c r="C37" s="306"/>
      <c r="D37" s="309"/>
      <c r="E37" s="310"/>
      <c r="F37" s="311"/>
      <c r="G37" s="312"/>
      <c r="H37" s="312"/>
      <c r="I37" s="312"/>
      <c r="K37" s="312"/>
      <c r="L37" s="313"/>
      <c r="M37" s="313"/>
      <c r="O37" s="314"/>
    </row>
    <row r="38" spans="1:16" ht="16.5" customHeight="1" x14ac:dyDescent="0.35">
      <c r="A38" s="288"/>
      <c r="B38" s="304"/>
      <c r="C38" s="307"/>
      <c r="D38" s="315"/>
      <c r="E38" s="316"/>
      <c r="F38" s="317"/>
      <c r="G38" s="318"/>
      <c r="H38" s="318"/>
      <c r="I38" s="318"/>
      <c r="J38" s="319"/>
      <c r="K38" s="318"/>
      <c r="L38" s="320"/>
      <c r="M38" s="320"/>
      <c r="N38" s="319"/>
      <c r="O38" s="318"/>
    </row>
    <row r="39" spans="1:16" x14ac:dyDescent="0.3">
      <c r="A39" s="3"/>
    </row>
    <row r="40" spans="1:16" x14ac:dyDescent="0.3">
      <c r="A40" s="3"/>
    </row>
    <row r="41" spans="1:16" x14ac:dyDescent="0.3">
      <c r="A41" s="3"/>
    </row>
    <row r="42" spans="1:16" x14ac:dyDescent="0.3">
      <c r="A42" s="3"/>
    </row>
    <row r="43" spans="1:16" x14ac:dyDescent="0.3">
      <c r="A43" s="3"/>
    </row>
    <row r="44" spans="1:16" x14ac:dyDescent="0.3">
      <c r="A44" s="3"/>
    </row>
    <row r="45" spans="1:16" x14ac:dyDescent="0.3">
      <c r="A45" s="3"/>
    </row>
  </sheetData>
  <sortState xmlns:xlrd2="http://schemas.microsoft.com/office/spreadsheetml/2017/richdata2" ref="B3:F27">
    <sortCondition ref="D3:D27"/>
    <sortCondition ref="B3:B2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5"/>
  <sheetViews>
    <sheetView view="pageLayout" topLeftCell="A7" zoomScale="75" zoomScalePageLayoutView="75" workbookViewId="0">
      <selection activeCell="J24" sqref="I24:J24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11.6640625" style="3" customWidth="1"/>
    <col min="6" max="6" width="9.6640625" style="3" customWidth="1"/>
    <col min="7" max="14" width="4.33203125" style="3" customWidth="1"/>
    <col min="15" max="26" width="5" style="3" customWidth="1"/>
    <col min="27" max="16384" width="9.33203125" style="3"/>
  </cols>
  <sheetData>
    <row r="1" spans="1:14" ht="38.25" customHeight="1" x14ac:dyDescent="0.3">
      <c r="A1" s="1171" t="s">
        <v>1946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</row>
    <row r="2" spans="1:14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5"/>
      <c r="N2" s="25"/>
    </row>
    <row r="3" spans="1:14" ht="17.25" customHeight="1" x14ac:dyDescent="0.3">
      <c r="A3" s="89">
        <v>1</v>
      </c>
      <c r="B3" s="242" t="s">
        <v>759</v>
      </c>
      <c r="C3" s="179" t="s">
        <v>861</v>
      </c>
      <c r="D3" s="167" t="s">
        <v>108</v>
      </c>
      <c r="E3" s="168" t="s">
        <v>529</v>
      </c>
      <c r="F3" s="164" t="s">
        <v>692</v>
      </c>
      <c r="G3" s="4"/>
      <c r="H3" s="26"/>
      <c r="I3" s="27"/>
      <c r="J3" s="26"/>
      <c r="K3" s="26"/>
      <c r="L3" s="26"/>
      <c r="M3" s="28"/>
      <c r="N3" s="28"/>
    </row>
    <row r="4" spans="1:14" ht="17.25" customHeight="1" x14ac:dyDescent="0.3">
      <c r="A4" s="17">
        <v>2</v>
      </c>
      <c r="B4" s="178" t="s">
        <v>760</v>
      </c>
      <c r="C4" s="172" t="s">
        <v>862</v>
      </c>
      <c r="D4" s="169" t="s">
        <v>108</v>
      </c>
      <c r="E4" s="166" t="s">
        <v>530</v>
      </c>
      <c r="F4" s="165" t="s">
        <v>66</v>
      </c>
      <c r="G4" s="6"/>
      <c r="H4" s="8"/>
      <c r="I4" s="32"/>
      <c r="J4" s="32"/>
      <c r="K4" s="32"/>
      <c r="L4" s="32"/>
      <c r="M4" s="7"/>
      <c r="N4" s="7"/>
    </row>
    <row r="5" spans="1:14" ht="17.25" customHeight="1" x14ac:dyDescent="0.3">
      <c r="A5" s="17">
        <v>3</v>
      </c>
      <c r="B5" s="178" t="s">
        <v>762</v>
      </c>
      <c r="C5" s="172" t="s">
        <v>864</v>
      </c>
      <c r="D5" s="170" t="s">
        <v>108</v>
      </c>
      <c r="E5" s="166" t="s">
        <v>533</v>
      </c>
      <c r="F5" s="165" t="s">
        <v>534</v>
      </c>
      <c r="G5" s="6"/>
      <c r="H5" s="8"/>
      <c r="I5" s="32"/>
      <c r="J5" s="32"/>
      <c r="K5" s="32"/>
      <c r="L5" s="32"/>
      <c r="M5" s="7"/>
      <c r="N5" s="7"/>
    </row>
    <row r="6" spans="1:14" ht="17.25" customHeight="1" x14ac:dyDescent="0.3">
      <c r="A6" s="17">
        <v>4</v>
      </c>
      <c r="B6" s="178" t="s">
        <v>763</v>
      </c>
      <c r="C6" s="143" t="s">
        <v>865</v>
      </c>
      <c r="D6" s="170" t="s">
        <v>108</v>
      </c>
      <c r="E6" s="166" t="s">
        <v>535</v>
      </c>
      <c r="F6" s="165" t="s">
        <v>536</v>
      </c>
      <c r="G6" s="6"/>
      <c r="H6" s="8"/>
      <c r="I6" s="32"/>
      <c r="J6" s="32"/>
      <c r="K6" s="32"/>
      <c r="L6" s="32"/>
      <c r="M6" s="7"/>
      <c r="N6" s="7"/>
    </row>
    <row r="7" spans="1:14" ht="17.25" customHeight="1" x14ac:dyDescent="0.3">
      <c r="A7" s="17">
        <v>5</v>
      </c>
      <c r="B7" s="178" t="s">
        <v>764</v>
      </c>
      <c r="C7" s="172" t="s">
        <v>866</v>
      </c>
      <c r="D7" s="170" t="s">
        <v>108</v>
      </c>
      <c r="E7" s="166" t="s">
        <v>537</v>
      </c>
      <c r="F7" s="165" t="s">
        <v>538</v>
      </c>
      <c r="G7" s="6"/>
      <c r="H7" s="8"/>
      <c r="I7" s="32"/>
      <c r="J7" s="32"/>
      <c r="K7" s="32"/>
      <c r="L7" s="32"/>
      <c r="M7" s="7"/>
      <c r="N7" s="7"/>
    </row>
    <row r="8" spans="1:14" ht="17.25" customHeight="1" x14ac:dyDescent="0.3">
      <c r="A8" s="17">
        <v>6</v>
      </c>
      <c r="B8" s="178" t="s">
        <v>765</v>
      </c>
      <c r="C8" s="172" t="s">
        <v>869</v>
      </c>
      <c r="D8" s="170" t="s">
        <v>108</v>
      </c>
      <c r="E8" s="166" t="s">
        <v>539</v>
      </c>
      <c r="F8" s="165" t="s">
        <v>143</v>
      </c>
      <c r="G8" s="6"/>
      <c r="H8" s="8"/>
      <c r="I8" s="32"/>
      <c r="J8" s="32"/>
      <c r="K8" s="32"/>
      <c r="L8" s="32"/>
      <c r="M8" s="7"/>
      <c r="N8" s="7"/>
    </row>
    <row r="9" spans="1:14" ht="17.25" customHeight="1" x14ac:dyDescent="0.3">
      <c r="A9" s="17">
        <v>7</v>
      </c>
      <c r="B9" s="178" t="s">
        <v>766</v>
      </c>
      <c r="C9" s="172" t="s">
        <v>870</v>
      </c>
      <c r="D9" s="170" t="s">
        <v>108</v>
      </c>
      <c r="E9" s="166" t="s">
        <v>540</v>
      </c>
      <c r="F9" s="165" t="s">
        <v>70</v>
      </c>
      <c r="G9" s="6"/>
      <c r="H9" s="8"/>
      <c r="I9" s="32"/>
      <c r="J9" s="32"/>
      <c r="K9" s="32"/>
      <c r="L9" s="32"/>
      <c r="M9" s="7"/>
      <c r="N9" s="7"/>
    </row>
    <row r="10" spans="1:14" ht="17.25" customHeight="1" x14ac:dyDescent="0.3">
      <c r="A10" s="17">
        <v>8</v>
      </c>
      <c r="B10" s="178" t="s">
        <v>767</v>
      </c>
      <c r="C10" s="172" t="s">
        <v>871</v>
      </c>
      <c r="D10" s="170" t="s">
        <v>108</v>
      </c>
      <c r="E10" s="166" t="s">
        <v>63</v>
      </c>
      <c r="F10" s="165" t="s">
        <v>33</v>
      </c>
      <c r="G10" s="6"/>
      <c r="H10" s="8"/>
      <c r="I10" s="32"/>
      <c r="J10" s="32"/>
      <c r="K10" s="32"/>
      <c r="L10" s="32"/>
      <c r="M10" s="7"/>
      <c r="N10" s="7"/>
    </row>
    <row r="11" spans="1:14" ht="17.25" customHeight="1" x14ac:dyDescent="0.3">
      <c r="A11" s="17">
        <v>9</v>
      </c>
      <c r="B11" s="178" t="s">
        <v>768</v>
      </c>
      <c r="C11" s="172" t="s">
        <v>872</v>
      </c>
      <c r="D11" s="170" t="s">
        <v>108</v>
      </c>
      <c r="E11" s="166" t="s">
        <v>541</v>
      </c>
      <c r="F11" s="165" t="s">
        <v>18</v>
      </c>
      <c r="G11" s="6"/>
      <c r="H11" s="8"/>
      <c r="I11" s="33"/>
      <c r="J11" s="34"/>
      <c r="K11" s="34"/>
      <c r="L11" s="34"/>
      <c r="M11" s="7"/>
      <c r="N11" s="7"/>
    </row>
    <row r="12" spans="1:14" ht="17.25" customHeight="1" x14ac:dyDescent="0.3">
      <c r="A12" s="17">
        <v>10</v>
      </c>
      <c r="B12" s="178" t="s">
        <v>769</v>
      </c>
      <c r="C12" s="56" t="s">
        <v>873</v>
      </c>
      <c r="D12" s="170" t="s">
        <v>108</v>
      </c>
      <c r="E12" s="166" t="s">
        <v>542</v>
      </c>
      <c r="F12" s="165" t="s">
        <v>47</v>
      </c>
      <c r="G12" s="6"/>
      <c r="H12" s="8"/>
      <c r="I12" s="32"/>
      <c r="J12" s="32"/>
      <c r="K12" s="32"/>
      <c r="L12" s="32"/>
      <c r="M12" s="7"/>
      <c r="N12" s="7"/>
    </row>
    <row r="13" spans="1:14" ht="17.25" customHeight="1" x14ac:dyDescent="0.3">
      <c r="A13" s="17">
        <v>11</v>
      </c>
      <c r="B13" s="178" t="s">
        <v>770</v>
      </c>
      <c r="C13" s="172" t="s">
        <v>874</v>
      </c>
      <c r="D13" s="170" t="s">
        <v>108</v>
      </c>
      <c r="E13" s="166" t="s">
        <v>875</v>
      </c>
      <c r="F13" s="165" t="s">
        <v>543</v>
      </c>
      <c r="G13" s="6"/>
      <c r="H13" s="8"/>
      <c r="I13" s="32"/>
      <c r="J13" s="32"/>
      <c r="K13" s="32"/>
      <c r="L13" s="32"/>
      <c r="M13" s="7"/>
      <c r="N13" s="7"/>
    </row>
    <row r="14" spans="1:14" ht="17.25" customHeight="1" x14ac:dyDescent="0.3">
      <c r="A14" s="17">
        <v>12</v>
      </c>
      <c r="B14" s="178" t="s">
        <v>771</v>
      </c>
      <c r="C14" s="172" t="s">
        <v>876</v>
      </c>
      <c r="D14" s="170" t="s">
        <v>108</v>
      </c>
      <c r="E14" s="166" t="s">
        <v>544</v>
      </c>
      <c r="F14" s="165" t="s">
        <v>545</v>
      </c>
      <c r="G14" s="6"/>
      <c r="H14" s="8"/>
      <c r="I14" s="32"/>
      <c r="J14" s="32"/>
      <c r="K14" s="32"/>
      <c r="L14" s="32"/>
      <c r="M14" s="7"/>
      <c r="N14" s="7"/>
    </row>
    <row r="15" spans="1:14" ht="17.25" customHeight="1" x14ac:dyDescent="0.3">
      <c r="A15" s="17">
        <v>13</v>
      </c>
      <c r="B15" s="178" t="s">
        <v>772</v>
      </c>
      <c r="C15" s="172" t="s">
        <v>877</v>
      </c>
      <c r="D15" s="170" t="s">
        <v>108</v>
      </c>
      <c r="E15" s="166" t="s">
        <v>546</v>
      </c>
      <c r="F15" s="165" t="s">
        <v>547</v>
      </c>
      <c r="G15" s="6"/>
      <c r="H15" s="8"/>
      <c r="I15" s="32"/>
      <c r="J15" s="32"/>
      <c r="K15" s="32"/>
      <c r="L15" s="32"/>
      <c r="M15" s="7"/>
      <c r="N15" s="7"/>
    </row>
    <row r="16" spans="1:14" ht="17.25" customHeight="1" x14ac:dyDescent="0.3">
      <c r="A16" s="17">
        <v>14</v>
      </c>
      <c r="B16" s="178" t="s">
        <v>775</v>
      </c>
      <c r="C16" s="172" t="s">
        <v>880</v>
      </c>
      <c r="D16" s="170" t="s">
        <v>108</v>
      </c>
      <c r="E16" s="166" t="s">
        <v>67</v>
      </c>
      <c r="F16" s="165" t="s">
        <v>551</v>
      </c>
      <c r="G16" s="6"/>
      <c r="H16" s="8"/>
      <c r="I16" s="32"/>
      <c r="J16" s="32"/>
      <c r="K16" s="32"/>
      <c r="L16" s="32"/>
      <c r="M16" s="7"/>
      <c r="N16" s="7"/>
    </row>
    <row r="17" spans="1:14" ht="17.25" customHeight="1" x14ac:dyDescent="0.3">
      <c r="A17" s="17">
        <v>15</v>
      </c>
      <c r="B17" s="178" t="s">
        <v>776</v>
      </c>
      <c r="C17" s="172" t="s">
        <v>881</v>
      </c>
      <c r="D17" s="170" t="s">
        <v>113</v>
      </c>
      <c r="E17" s="166" t="s">
        <v>552</v>
      </c>
      <c r="F17" s="165" t="s">
        <v>28</v>
      </c>
      <c r="G17" s="6"/>
      <c r="H17" s="8"/>
      <c r="I17" s="9"/>
      <c r="J17" s="10"/>
      <c r="K17" s="10"/>
      <c r="L17" s="10"/>
      <c r="M17" s="7"/>
      <c r="N17" s="7"/>
    </row>
    <row r="18" spans="1:14" ht="17.25" customHeight="1" x14ac:dyDescent="0.3">
      <c r="A18" s="17">
        <v>16</v>
      </c>
      <c r="B18" s="178" t="s">
        <v>777</v>
      </c>
      <c r="C18" s="172" t="s">
        <v>882</v>
      </c>
      <c r="D18" s="170" t="s">
        <v>113</v>
      </c>
      <c r="E18" s="166" t="s">
        <v>553</v>
      </c>
      <c r="F18" s="165" t="s">
        <v>1451</v>
      </c>
      <c r="G18" s="6"/>
      <c r="H18" s="8"/>
      <c r="I18" s="9"/>
      <c r="J18" s="10"/>
      <c r="K18" s="10"/>
      <c r="L18" s="10"/>
      <c r="M18" s="7"/>
      <c r="N18" s="7"/>
    </row>
    <row r="19" spans="1:14" ht="17.25" customHeight="1" x14ac:dyDescent="0.3">
      <c r="A19" s="17">
        <v>17</v>
      </c>
      <c r="B19" s="178" t="s">
        <v>778</v>
      </c>
      <c r="C19" s="172" t="s">
        <v>883</v>
      </c>
      <c r="D19" s="170" t="s">
        <v>113</v>
      </c>
      <c r="E19" s="166" t="s">
        <v>554</v>
      </c>
      <c r="F19" s="165" t="s">
        <v>169</v>
      </c>
      <c r="G19" s="6"/>
      <c r="H19" s="29"/>
      <c r="I19" s="9"/>
      <c r="J19" s="10"/>
      <c r="K19" s="10"/>
      <c r="L19" s="10"/>
      <c r="M19" s="7"/>
      <c r="N19" s="7"/>
    </row>
    <row r="20" spans="1:14" ht="17.25" customHeight="1" x14ac:dyDescent="0.3">
      <c r="A20" s="17">
        <v>18</v>
      </c>
      <c r="B20" s="178" t="s">
        <v>779</v>
      </c>
      <c r="C20" s="172" t="s">
        <v>884</v>
      </c>
      <c r="D20" s="169" t="s">
        <v>113</v>
      </c>
      <c r="E20" s="166" t="s">
        <v>555</v>
      </c>
      <c r="F20" s="165" t="s">
        <v>556</v>
      </c>
      <c r="G20" s="6"/>
      <c r="H20" s="29"/>
      <c r="I20" s="9"/>
      <c r="J20" s="10"/>
      <c r="K20" s="10"/>
      <c r="L20" s="10"/>
      <c r="M20" s="7"/>
      <c r="N20" s="7"/>
    </row>
    <row r="21" spans="1:14" ht="17.25" customHeight="1" x14ac:dyDescent="0.3">
      <c r="A21" s="17">
        <v>19</v>
      </c>
      <c r="B21" s="178" t="s">
        <v>780</v>
      </c>
      <c r="C21" s="172" t="s">
        <v>885</v>
      </c>
      <c r="D21" s="170" t="s">
        <v>113</v>
      </c>
      <c r="E21" s="166" t="s">
        <v>78</v>
      </c>
      <c r="F21" s="165" t="s">
        <v>557</v>
      </c>
      <c r="G21" s="6"/>
      <c r="H21" s="29"/>
      <c r="I21" s="9"/>
      <c r="J21" s="10"/>
      <c r="K21" s="10"/>
      <c r="L21" s="10"/>
      <c r="M21" s="7"/>
      <c r="N21" s="7"/>
    </row>
    <row r="22" spans="1:14" ht="17.25" customHeight="1" x14ac:dyDescent="0.3">
      <c r="A22" s="17">
        <v>20</v>
      </c>
      <c r="B22" s="178" t="s">
        <v>781</v>
      </c>
      <c r="C22" s="172" t="s">
        <v>886</v>
      </c>
      <c r="D22" s="170" t="s">
        <v>113</v>
      </c>
      <c r="E22" s="1" t="s">
        <v>558</v>
      </c>
      <c r="F22" s="2" t="s">
        <v>1949</v>
      </c>
      <c r="G22" s="6"/>
      <c r="H22" s="35"/>
      <c r="I22" s="36"/>
      <c r="J22" s="32"/>
      <c r="K22" s="32"/>
      <c r="L22" s="32"/>
      <c r="M22" s="37"/>
      <c r="N22" s="37"/>
    </row>
    <row r="23" spans="1:14" ht="17.25" customHeight="1" x14ac:dyDescent="0.3">
      <c r="A23" s="17">
        <v>21</v>
      </c>
      <c r="B23" s="180" t="s">
        <v>782</v>
      </c>
      <c r="C23" s="243" t="s">
        <v>887</v>
      </c>
      <c r="D23" s="65" t="s">
        <v>113</v>
      </c>
      <c r="E23" s="43" t="s">
        <v>76</v>
      </c>
      <c r="F23" s="19" t="s">
        <v>559</v>
      </c>
      <c r="G23" s="11"/>
      <c r="H23" s="56"/>
      <c r="I23" s="54"/>
      <c r="J23" s="32"/>
      <c r="K23" s="32"/>
      <c r="L23" s="32"/>
      <c r="M23" s="37"/>
      <c r="N23" s="37"/>
    </row>
    <row r="24" spans="1:14" ht="17.25" customHeight="1" x14ac:dyDescent="0.3">
      <c r="A24" s="17">
        <v>22</v>
      </c>
      <c r="B24" s="180" t="s">
        <v>783</v>
      </c>
      <c r="C24" s="137" t="s">
        <v>888</v>
      </c>
      <c r="D24" s="65" t="s">
        <v>113</v>
      </c>
      <c r="E24" s="19" t="s">
        <v>560</v>
      </c>
      <c r="F24" s="19" t="s">
        <v>561</v>
      </c>
      <c r="G24" s="11"/>
      <c r="H24" s="56"/>
      <c r="I24" s="9"/>
      <c r="J24" s="10"/>
      <c r="K24" s="10"/>
      <c r="L24" s="10"/>
      <c r="M24" s="7"/>
      <c r="N24" s="7"/>
    </row>
    <row r="25" spans="1:14" ht="17.25" customHeight="1" x14ac:dyDescent="0.3">
      <c r="A25" s="17">
        <v>23</v>
      </c>
      <c r="B25" s="180" t="s">
        <v>784</v>
      </c>
      <c r="C25" s="137" t="s">
        <v>889</v>
      </c>
      <c r="D25" s="65" t="s">
        <v>113</v>
      </c>
      <c r="E25" s="19" t="s">
        <v>562</v>
      </c>
      <c r="F25" s="19" t="s">
        <v>563</v>
      </c>
      <c r="G25" s="6"/>
      <c r="H25" s="8"/>
      <c r="I25" s="9"/>
      <c r="J25" s="10"/>
      <c r="K25" s="10"/>
      <c r="L25" s="10"/>
      <c r="M25" s="7"/>
      <c r="N25" s="7"/>
    </row>
    <row r="26" spans="1:14" ht="17.25" customHeight="1" x14ac:dyDescent="0.3">
      <c r="A26" s="17">
        <v>24</v>
      </c>
      <c r="B26" s="180" t="s">
        <v>785</v>
      </c>
      <c r="C26" s="137" t="s">
        <v>890</v>
      </c>
      <c r="D26" s="65" t="s">
        <v>113</v>
      </c>
      <c r="E26" s="43" t="s">
        <v>564</v>
      </c>
      <c r="F26" s="19" t="s">
        <v>148</v>
      </c>
      <c r="G26" s="6"/>
      <c r="H26" s="9"/>
      <c r="I26" s="9"/>
      <c r="J26" s="10"/>
      <c r="K26" s="10"/>
      <c r="L26" s="10"/>
      <c r="M26" s="7"/>
      <c r="N26" s="7"/>
    </row>
    <row r="27" spans="1:14" ht="17.25" customHeight="1" x14ac:dyDescent="0.3">
      <c r="A27" s="17">
        <v>25</v>
      </c>
      <c r="B27" s="69" t="s">
        <v>786</v>
      </c>
      <c r="C27" s="137" t="s">
        <v>891</v>
      </c>
      <c r="D27" s="65" t="s">
        <v>113</v>
      </c>
      <c r="E27" s="43" t="s">
        <v>264</v>
      </c>
      <c r="F27" s="19" t="s">
        <v>565</v>
      </c>
      <c r="G27" s="6"/>
      <c r="H27" s="10"/>
      <c r="I27" s="10"/>
      <c r="J27" s="10"/>
      <c r="K27" s="10"/>
      <c r="L27" s="32"/>
      <c r="M27" s="32"/>
      <c r="N27" s="32"/>
    </row>
    <row r="28" spans="1:14" ht="17.25" customHeight="1" x14ac:dyDescent="0.3">
      <c r="A28" s="17">
        <v>26</v>
      </c>
      <c r="B28" s="69" t="s">
        <v>787</v>
      </c>
      <c r="C28" s="137" t="s">
        <v>892</v>
      </c>
      <c r="D28" s="65" t="s">
        <v>113</v>
      </c>
      <c r="E28" s="19" t="s">
        <v>73</v>
      </c>
      <c r="F28" s="19" t="s">
        <v>566</v>
      </c>
      <c r="G28" s="6"/>
      <c r="H28" s="10"/>
      <c r="I28" s="10"/>
      <c r="J28" s="10"/>
      <c r="K28" s="10"/>
      <c r="L28" s="10"/>
      <c r="M28" s="7"/>
      <c r="N28" s="7"/>
    </row>
    <row r="29" spans="1:14" ht="17.25" customHeight="1" x14ac:dyDescent="0.3">
      <c r="A29" s="17">
        <v>27</v>
      </c>
      <c r="B29" s="17" t="s">
        <v>788</v>
      </c>
      <c r="C29" s="138" t="s">
        <v>893</v>
      </c>
      <c r="D29" s="65" t="s">
        <v>113</v>
      </c>
      <c r="E29" s="43" t="s">
        <v>567</v>
      </c>
      <c r="F29" s="15" t="s">
        <v>568</v>
      </c>
      <c r="G29" s="6"/>
      <c r="H29" s="10"/>
      <c r="I29" s="10"/>
      <c r="J29" s="10"/>
      <c r="K29" s="10"/>
      <c r="L29" s="10"/>
      <c r="M29" s="7"/>
      <c r="N29" s="7"/>
    </row>
    <row r="30" spans="1:14" ht="17.25" customHeight="1" x14ac:dyDescent="0.3">
      <c r="A30" s="17">
        <v>28</v>
      </c>
      <c r="B30" s="17" t="s">
        <v>789</v>
      </c>
      <c r="C30" s="138" t="s">
        <v>894</v>
      </c>
      <c r="D30" s="65" t="s">
        <v>113</v>
      </c>
      <c r="E30" s="43" t="s">
        <v>511</v>
      </c>
      <c r="F30" s="15" t="s">
        <v>569</v>
      </c>
      <c r="G30" s="38"/>
      <c r="H30" s="31"/>
      <c r="I30" s="31"/>
      <c r="J30" s="31"/>
      <c r="K30" s="31"/>
      <c r="L30" s="61"/>
      <c r="M30" s="61"/>
      <c r="N30" s="61"/>
    </row>
    <row r="31" spans="1:14" ht="17.25" customHeight="1" x14ac:dyDescent="0.3">
      <c r="A31" s="17">
        <v>29</v>
      </c>
      <c r="B31" s="98" t="s">
        <v>1486</v>
      </c>
      <c r="C31" s="138">
        <v>1869900714424</v>
      </c>
      <c r="D31" s="65" t="s">
        <v>113</v>
      </c>
      <c r="E31" s="43" t="s">
        <v>1484</v>
      </c>
      <c r="F31" s="15" t="s">
        <v>1485</v>
      </c>
      <c r="G31" s="11"/>
      <c r="H31" s="32"/>
      <c r="I31" s="32"/>
      <c r="J31" s="32"/>
      <c r="K31" s="32"/>
      <c r="L31" s="61"/>
      <c r="M31" s="61"/>
      <c r="N31" s="61"/>
    </row>
    <row r="32" spans="1:14" ht="17.25" customHeight="1" x14ac:dyDescent="0.3">
      <c r="A32" s="17"/>
      <c r="B32" s="98"/>
      <c r="C32" s="138"/>
      <c r="D32" s="65"/>
      <c r="E32" s="43"/>
      <c r="F32" s="15"/>
      <c r="G32" s="38"/>
      <c r="H32" s="31"/>
      <c r="I32" s="31"/>
      <c r="J32" s="31"/>
      <c r="K32" s="31"/>
      <c r="L32" s="31"/>
      <c r="M32" s="39"/>
      <c r="N32" s="39"/>
    </row>
    <row r="33" spans="1:14" ht="17.25" customHeight="1" x14ac:dyDescent="0.3">
      <c r="A33" s="17"/>
      <c r="B33" s="17"/>
      <c r="C33" s="138"/>
      <c r="D33" s="65"/>
      <c r="E33" s="43"/>
      <c r="F33" s="15"/>
      <c r="G33" s="11"/>
      <c r="H33" s="40"/>
      <c r="I33" s="40"/>
      <c r="J33" s="32"/>
      <c r="K33" s="32"/>
      <c r="L33" s="17"/>
      <c r="M33" s="40"/>
      <c r="N33" s="40"/>
    </row>
    <row r="34" spans="1:14" ht="16.5" customHeight="1" x14ac:dyDescent="0.3">
      <c r="A34" s="17"/>
      <c r="B34" s="17"/>
      <c r="C34" s="139"/>
      <c r="D34" s="74"/>
      <c r="E34" s="49"/>
      <c r="F34" s="20"/>
      <c r="G34" s="11"/>
      <c r="H34" s="32"/>
      <c r="I34" s="32"/>
      <c r="J34" s="32"/>
      <c r="K34" s="32"/>
      <c r="L34" s="32"/>
      <c r="M34" s="32"/>
      <c r="N34" s="50"/>
    </row>
    <row r="35" spans="1:14" ht="16.5" customHeight="1" x14ac:dyDescent="0.35">
      <c r="A35" s="17"/>
      <c r="B35" s="328"/>
      <c r="C35" s="55"/>
      <c r="D35" s="309"/>
      <c r="E35" s="310"/>
      <c r="F35" s="311"/>
      <c r="G35" s="312"/>
      <c r="H35" s="312"/>
      <c r="I35" s="312"/>
      <c r="J35" s="312"/>
      <c r="K35" s="313"/>
      <c r="L35" s="313"/>
      <c r="N35" s="314"/>
    </row>
    <row r="36" spans="1:14" ht="16.5" customHeight="1" x14ac:dyDescent="0.3">
      <c r="A36" s="17"/>
      <c r="B36" s="17"/>
      <c r="C36" s="17"/>
      <c r="D36" s="65"/>
      <c r="E36" s="1"/>
      <c r="F36" s="2"/>
      <c r="G36" s="40"/>
      <c r="H36" s="40"/>
      <c r="I36" s="40"/>
      <c r="J36" s="40"/>
      <c r="K36" s="40"/>
      <c r="L36" s="40"/>
      <c r="M36" s="40"/>
      <c r="N36" s="40"/>
    </row>
    <row r="37" spans="1:14" ht="16.5" customHeight="1" x14ac:dyDescent="0.3">
      <c r="A37" s="17"/>
      <c r="B37" s="17"/>
      <c r="C37" s="17"/>
      <c r="D37" s="65"/>
      <c r="E37" s="1"/>
      <c r="F37" s="2"/>
      <c r="G37" s="40"/>
      <c r="H37" s="40"/>
      <c r="I37" s="40"/>
      <c r="J37" s="40"/>
      <c r="K37" s="40"/>
      <c r="L37" s="40"/>
      <c r="M37" s="40"/>
      <c r="N37" s="40"/>
    </row>
    <row r="38" spans="1:14" ht="16.5" customHeight="1" x14ac:dyDescent="0.3">
      <c r="A38" s="17"/>
      <c r="B38" s="17"/>
      <c r="C38" s="17"/>
      <c r="D38" s="65"/>
      <c r="E38" s="1"/>
      <c r="F38" s="2"/>
      <c r="G38" s="40"/>
      <c r="H38" s="40"/>
      <c r="I38" s="40"/>
      <c r="J38" s="40"/>
      <c r="K38" s="40"/>
      <c r="L38" s="92" t="s">
        <v>5</v>
      </c>
      <c r="M38" s="134" t="s">
        <v>6</v>
      </c>
      <c r="N38" s="134" t="s">
        <v>4</v>
      </c>
    </row>
    <row r="39" spans="1:14" ht="16.5" customHeight="1" x14ac:dyDescent="0.35">
      <c r="A39" s="288"/>
      <c r="B39" s="338"/>
      <c r="C39" s="337"/>
      <c r="D39" s="315"/>
      <c r="E39" s="316"/>
      <c r="F39" s="317"/>
      <c r="G39" s="318"/>
      <c r="H39" s="318"/>
      <c r="I39" s="318"/>
      <c r="J39" s="318"/>
      <c r="K39" s="318"/>
      <c r="L39" s="331">
        <v>14</v>
      </c>
      <c r="M39" s="331">
        <v>15</v>
      </c>
      <c r="N39" s="332">
        <f>SUM(L39:M39)</f>
        <v>29</v>
      </c>
    </row>
    <row r="40" spans="1:14" ht="17.25" customHeight="1" x14ac:dyDescent="0.3">
      <c r="A40" s="3"/>
    </row>
    <row r="41" spans="1:14" x14ac:dyDescent="0.3">
      <c r="A41" s="3"/>
    </row>
    <row r="42" spans="1:14" x14ac:dyDescent="0.3">
      <c r="A42" s="3"/>
    </row>
    <row r="43" spans="1:14" x14ac:dyDescent="0.3">
      <c r="A43" s="3"/>
    </row>
    <row r="44" spans="1:14" x14ac:dyDescent="0.3">
      <c r="A44" s="3"/>
    </row>
    <row r="45" spans="1:14" x14ac:dyDescent="0.3">
      <c r="A45" s="3"/>
    </row>
  </sheetData>
  <mergeCells count="2">
    <mergeCell ref="A1:N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9"/>
  <sheetViews>
    <sheetView view="pageLayout" topLeftCell="A19" zoomScale="80" zoomScalePageLayoutView="80" workbookViewId="0">
      <selection activeCell="I30" sqref="H30:I30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" style="3" customWidth="1"/>
    <col min="6" max="6" width="11.6640625" style="3" customWidth="1"/>
    <col min="7" max="15" width="4.33203125" style="3" customWidth="1"/>
    <col min="16" max="27" width="5" style="3" customWidth="1"/>
    <col min="28" max="16384" width="9.33203125" style="3"/>
  </cols>
  <sheetData>
    <row r="1" spans="1:15" ht="38.25" customHeight="1" x14ac:dyDescent="0.3">
      <c r="A1" s="1171" t="s">
        <v>1526</v>
      </c>
      <c r="B1" s="1171"/>
      <c r="C1" s="1171"/>
      <c r="D1" s="1171"/>
      <c r="E1" s="1171"/>
      <c r="F1" s="1171"/>
      <c r="G1" s="1171"/>
      <c r="H1" s="1171"/>
      <c r="I1" s="1171"/>
      <c r="J1" s="1171"/>
      <c r="K1" s="1171"/>
      <c r="L1" s="1171"/>
      <c r="M1" s="1171"/>
      <c r="N1" s="1171"/>
      <c r="O1" s="1171"/>
    </row>
    <row r="2" spans="1:15" ht="37.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15" ht="17.25" customHeight="1" x14ac:dyDescent="0.3">
      <c r="A3" s="89">
        <v>1</v>
      </c>
      <c r="B3" s="242" t="s">
        <v>790</v>
      </c>
      <c r="C3" s="179" t="s">
        <v>921</v>
      </c>
      <c r="D3" s="167" t="s">
        <v>108</v>
      </c>
      <c r="E3" s="168" t="s">
        <v>570</v>
      </c>
      <c r="F3" s="164" t="s">
        <v>109</v>
      </c>
      <c r="G3" s="4"/>
      <c r="H3" s="26"/>
      <c r="I3" s="27"/>
      <c r="J3" s="26"/>
      <c r="K3" s="26"/>
      <c r="L3" s="26"/>
      <c r="M3" s="26"/>
      <c r="N3" s="28"/>
      <c r="O3" s="28"/>
    </row>
    <row r="4" spans="1:15" ht="17.25" customHeight="1" x14ac:dyDescent="0.3">
      <c r="A4" s="17">
        <v>2</v>
      </c>
      <c r="B4" s="178" t="s">
        <v>798</v>
      </c>
      <c r="C4" s="172" t="s">
        <v>924</v>
      </c>
      <c r="D4" s="170" t="s">
        <v>108</v>
      </c>
      <c r="E4" s="166" t="s">
        <v>571</v>
      </c>
      <c r="F4" s="165" t="s">
        <v>572</v>
      </c>
      <c r="G4" s="6"/>
      <c r="H4" s="8"/>
      <c r="I4" s="32"/>
      <c r="J4" s="32"/>
      <c r="K4" s="32"/>
      <c r="L4" s="32"/>
      <c r="M4" s="32"/>
      <c r="N4" s="7"/>
      <c r="O4" s="7"/>
    </row>
    <row r="5" spans="1:15" ht="17.25" customHeight="1" x14ac:dyDescent="0.3">
      <c r="A5" s="17">
        <v>3</v>
      </c>
      <c r="B5" s="178" t="s">
        <v>799</v>
      </c>
      <c r="C5" s="143" t="s">
        <v>925</v>
      </c>
      <c r="D5" s="170" t="s">
        <v>108</v>
      </c>
      <c r="E5" s="166" t="s">
        <v>573</v>
      </c>
      <c r="F5" s="165" t="s">
        <v>574</v>
      </c>
      <c r="G5" s="6"/>
      <c r="H5" s="8"/>
      <c r="I5" s="32"/>
      <c r="J5" s="32"/>
      <c r="K5" s="32"/>
      <c r="L5" s="32"/>
      <c r="M5" s="32"/>
      <c r="N5" s="7"/>
      <c r="O5" s="7"/>
    </row>
    <row r="6" spans="1:15" ht="17.25" customHeight="1" x14ac:dyDescent="0.3">
      <c r="A6" s="17">
        <v>4</v>
      </c>
      <c r="B6" s="178" t="s">
        <v>800</v>
      </c>
      <c r="C6" s="172" t="s">
        <v>926</v>
      </c>
      <c r="D6" s="170" t="s">
        <v>108</v>
      </c>
      <c r="E6" s="166" t="s">
        <v>575</v>
      </c>
      <c r="F6" s="165" t="s">
        <v>576</v>
      </c>
      <c r="G6" s="6"/>
      <c r="H6" s="8"/>
      <c r="I6" s="32"/>
      <c r="J6" s="32"/>
      <c r="K6" s="32"/>
      <c r="L6" s="32"/>
      <c r="M6" s="32"/>
      <c r="N6" s="7"/>
      <c r="O6" s="7"/>
    </row>
    <row r="7" spans="1:15" ht="17.25" customHeight="1" x14ac:dyDescent="0.3">
      <c r="A7" s="17">
        <v>5</v>
      </c>
      <c r="B7" s="178" t="s">
        <v>801</v>
      </c>
      <c r="C7" s="172" t="s">
        <v>927</v>
      </c>
      <c r="D7" s="170" t="s">
        <v>108</v>
      </c>
      <c r="E7" s="166" t="s">
        <v>577</v>
      </c>
      <c r="F7" s="165" t="s">
        <v>578</v>
      </c>
      <c r="G7" s="6"/>
      <c r="H7" s="8"/>
      <c r="I7" s="32"/>
      <c r="J7" s="32"/>
      <c r="K7" s="32"/>
      <c r="L7" s="32"/>
      <c r="M7" s="32"/>
      <c r="N7" s="7"/>
      <c r="O7" s="7"/>
    </row>
    <row r="8" spans="1:15" ht="17.25" customHeight="1" x14ac:dyDescent="0.3">
      <c r="A8" s="17">
        <v>6</v>
      </c>
      <c r="B8" s="178" t="s">
        <v>802</v>
      </c>
      <c r="C8" s="172" t="s">
        <v>929</v>
      </c>
      <c r="D8" s="170" t="s">
        <v>108</v>
      </c>
      <c r="E8" s="166" t="s">
        <v>579</v>
      </c>
      <c r="F8" s="165" t="s">
        <v>580</v>
      </c>
      <c r="G8" s="6"/>
      <c r="H8" s="8"/>
      <c r="I8" s="32"/>
      <c r="J8" s="32"/>
      <c r="K8" s="32"/>
      <c r="L8" s="32"/>
      <c r="M8" s="32"/>
      <c r="N8" s="7"/>
      <c r="O8" s="7"/>
    </row>
    <row r="9" spans="1:15" ht="17.25" customHeight="1" x14ac:dyDescent="0.3">
      <c r="A9" s="17">
        <v>7</v>
      </c>
      <c r="B9" s="178" t="s">
        <v>803</v>
      </c>
      <c r="C9" s="172" t="s">
        <v>928</v>
      </c>
      <c r="D9" s="170" t="s">
        <v>108</v>
      </c>
      <c r="E9" s="166" t="s">
        <v>581</v>
      </c>
      <c r="F9" s="165" t="s">
        <v>582</v>
      </c>
      <c r="G9" s="6"/>
      <c r="H9" s="8"/>
      <c r="I9" s="33"/>
      <c r="J9" s="34"/>
      <c r="K9" s="34"/>
      <c r="L9" s="34"/>
      <c r="M9" s="34"/>
      <c r="N9" s="7"/>
      <c r="O9" s="7"/>
    </row>
    <row r="10" spans="1:15" ht="17.25" customHeight="1" x14ac:dyDescent="0.3">
      <c r="A10" s="17">
        <v>8</v>
      </c>
      <c r="B10" s="178" t="s">
        <v>804</v>
      </c>
      <c r="C10" s="172" t="s">
        <v>930</v>
      </c>
      <c r="D10" s="170" t="s">
        <v>108</v>
      </c>
      <c r="E10" s="166" t="s">
        <v>583</v>
      </c>
      <c r="F10" s="165" t="s">
        <v>584</v>
      </c>
      <c r="G10" s="6"/>
      <c r="H10" s="8"/>
      <c r="I10" s="32"/>
      <c r="J10" s="32"/>
      <c r="K10" s="32"/>
      <c r="L10" s="32"/>
      <c r="M10" s="32"/>
      <c r="N10" s="7"/>
      <c r="O10" s="7"/>
    </row>
    <row r="11" spans="1:15" ht="17.25" customHeight="1" x14ac:dyDescent="0.3">
      <c r="A11" s="17">
        <v>9</v>
      </c>
      <c r="B11" s="178" t="s">
        <v>805</v>
      </c>
      <c r="C11" s="172" t="s">
        <v>931</v>
      </c>
      <c r="D11" s="170" t="s">
        <v>108</v>
      </c>
      <c r="E11" s="166" t="s">
        <v>585</v>
      </c>
      <c r="F11" s="165" t="s">
        <v>213</v>
      </c>
      <c r="G11" s="6"/>
      <c r="H11" s="8"/>
      <c r="I11" s="32"/>
      <c r="J11" s="32"/>
      <c r="K11" s="32"/>
      <c r="L11" s="32"/>
      <c r="M11" s="32"/>
      <c r="N11" s="7"/>
      <c r="O11" s="7"/>
    </row>
    <row r="12" spans="1:15" ht="17.25" customHeight="1" x14ac:dyDescent="0.3">
      <c r="A12" s="17">
        <v>10</v>
      </c>
      <c r="B12" s="178" t="s">
        <v>791</v>
      </c>
      <c r="C12" s="172" t="s">
        <v>932</v>
      </c>
      <c r="D12" s="170" t="s">
        <v>108</v>
      </c>
      <c r="E12" s="166" t="s">
        <v>586</v>
      </c>
      <c r="F12" s="165" t="s">
        <v>587</v>
      </c>
      <c r="G12" s="6"/>
      <c r="H12" s="8"/>
      <c r="I12" s="32"/>
      <c r="J12" s="32"/>
      <c r="K12" s="32"/>
      <c r="L12" s="32"/>
      <c r="M12" s="32"/>
      <c r="N12" s="7"/>
      <c r="O12" s="7"/>
    </row>
    <row r="13" spans="1:15" ht="17.25" customHeight="1" x14ac:dyDescent="0.3">
      <c r="A13" s="17">
        <v>11</v>
      </c>
      <c r="B13" s="178" t="s">
        <v>806</v>
      </c>
      <c r="C13" s="172" t="s">
        <v>933</v>
      </c>
      <c r="D13" s="170" t="s">
        <v>108</v>
      </c>
      <c r="E13" s="166" t="s">
        <v>588</v>
      </c>
      <c r="F13" s="165" t="s">
        <v>589</v>
      </c>
      <c r="G13" s="6"/>
      <c r="H13" s="8"/>
      <c r="I13" s="32"/>
      <c r="J13" s="32"/>
      <c r="K13" s="32"/>
      <c r="L13" s="32"/>
      <c r="M13" s="32"/>
      <c r="N13" s="7"/>
      <c r="O13" s="7"/>
    </row>
    <row r="14" spans="1:15" ht="17.25" customHeight="1" x14ac:dyDescent="0.3">
      <c r="A14" s="17">
        <v>12</v>
      </c>
      <c r="B14" s="178" t="s">
        <v>807</v>
      </c>
      <c r="C14" s="172" t="s">
        <v>934</v>
      </c>
      <c r="D14" s="170" t="s">
        <v>108</v>
      </c>
      <c r="E14" s="166" t="s">
        <v>590</v>
      </c>
      <c r="F14" s="165" t="s">
        <v>27</v>
      </c>
      <c r="G14" s="6"/>
      <c r="H14" s="8"/>
      <c r="I14" s="9"/>
      <c r="J14" s="10"/>
      <c r="K14" s="10"/>
      <c r="L14" s="10"/>
      <c r="M14" s="10"/>
      <c r="N14" s="7"/>
      <c r="O14" s="7"/>
    </row>
    <row r="15" spans="1:15" ht="17.25" customHeight="1" x14ac:dyDescent="0.3">
      <c r="A15" s="17">
        <v>13</v>
      </c>
      <c r="B15" s="178" t="s">
        <v>808</v>
      </c>
      <c r="C15" s="56" t="s">
        <v>935</v>
      </c>
      <c r="D15" s="170" t="s">
        <v>108</v>
      </c>
      <c r="E15" s="166" t="s">
        <v>202</v>
      </c>
      <c r="F15" s="171" t="s">
        <v>591</v>
      </c>
      <c r="G15" s="6"/>
      <c r="H15" s="8"/>
      <c r="I15" s="9"/>
      <c r="J15" s="10"/>
      <c r="K15" s="10"/>
      <c r="L15" s="10"/>
      <c r="M15" s="10"/>
      <c r="N15" s="7"/>
      <c r="O15" s="7"/>
    </row>
    <row r="16" spans="1:15" ht="17.25" customHeight="1" x14ac:dyDescent="0.3">
      <c r="A16" s="17">
        <v>14</v>
      </c>
      <c r="B16" s="98" t="s">
        <v>857</v>
      </c>
      <c r="C16" s="243" t="s">
        <v>947</v>
      </c>
      <c r="D16" s="65" t="s">
        <v>108</v>
      </c>
      <c r="E16" s="43" t="s">
        <v>856</v>
      </c>
      <c r="F16" s="15" t="s">
        <v>855</v>
      </c>
      <c r="G16" s="6"/>
      <c r="H16" s="29"/>
      <c r="I16" s="9"/>
      <c r="J16" s="10"/>
      <c r="K16" s="10"/>
      <c r="L16" s="10"/>
      <c r="M16" s="10"/>
      <c r="N16" s="7"/>
      <c r="O16" s="7"/>
    </row>
    <row r="17" spans="1:15" ht="17.25" customHeight="1" x14ac:dyDescent="0.3">
      <c r="A17" s="17">
        <v>15</v>
      </c>
      <c r="B17" s="98" t="s">
        <v>961</v>
      </c>
      <c r="C17" s="243" t="s">
        <v>962</v>
      </c>
      <c r="D17" s="65" t="s">
        <v>108</v>
      </c>
      <c r="E17" s="43" t="s">
        <v>963</v>
      </c>
      <c r="F17" s="15" t="s">
        <v>964</v>
      </c>
      <c r="G17" s="6"/>
      <c r="H17" s="29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17">
        <v>16</v>
      </c>
      <c r="B18" s="98" t="s">
        <v>970</v>
      </c>
      <c r="C18" s="243" t="s">
        <v>1009</v>
      </c>
      <c r="D18" s="65" t="s">
        <v>108</v>
      </c>
      <c r="E18" s="43" t="s">
        <v>1007</v>
      </c>
      <c r="F18" s="15" t="s">
        <v>1008</v>
      </c>
      <c r="G18" s="6"/>
      <c r="H18" s="8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17">
        <v>17</v>
      </c>
      <c r="B19" s="98" t="s">
        <v>1441</v>
      </c>
      <c r="C19" s="243" t="s">
        <v>1442</v>
      </c>
      <c r="D19" s="65" t="s">
        <v>108</v>
      </c>
      <c r="E19" s="43" t="s">
        <v>1443</v>
      </c>
      <c r="F19" s="15" t="s">
        <v>1260</v>
      </c>
      <c r="G19" s="6"/>
      <c r="H19" s="29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17">
        <v>18</v>
      </c>
      <c r="B20" s="178" t="s">
        <v>485</v>
      </c>
      <c r="C20" s="56">
        <v>1909803270770</v>
      </c>
      <c r="D20" s="170" t="s">
        <v>113</v>
      </c>
      <c r="E20" s="166" t="s">
        <v>489</v>
      </c>
      <c r="F20" s="165" t="s">
        <v>490</v>
      </c>
      <c r="G20" s="6"/>
      <c r="H20" s="29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17">
        <v>19</v>
      </c>
      <c r="B21" s="178" t="s">
        <v>809</v>
      </c>
      <c r="C21" s="56">
        <v>1869900709773</v>
      </c>
      <c r="D21" s="170" t="s">
        <v>113</v>
      </c>
      <c r="E21" s="166" t="s">
        <v>592</v>
      </c>
      <c r="F21" s="165" t="s">
        <v>593</v>
      </c>
      <c r="G21" s="6"/>
      <c r="H21" s="35"/>
      <c r="I21" s="36"/>
      <c r="J21" s="32"/>
      <c r="K21" s="32"/>
      <c r="L21" s="32"/>
      <c r="M21" s="32"/>
      <c r="N21" s="37"/>
      <c r="O21" s="37"/>
    </row>
    <row r="22" spans="1:15" ht="17.25" customHeight="1" x14ac:dyDescent="0.3">
      <c r="A22" s="17">
        <v>20</v>
      </c>
      <c r="B22" s="178" t="s">
        <v>810</v>
      </c>
      <c r="C22" s="172" t="s">
        <v>936</v>
      </c>
      <c r="D22" s="170" t="s">
        <v>113</v>
      </c>
      <c r="E22" s="166" t="s">
        <v>594</v>
      </c>
      <c r="F22" s="165" t="s">
        <v>595</v>
      </c>
      <c r="G22" s="11"/>
      <c r="H22" s="56"/>
      <c r="I22" s="54"/>
      <c r="J22" s="32"/>
      <c r="K22" s="32"/>
      <c r="L22" s="32"/>
      <c r="M22" s="32"/>
      <c r="N22" s="37"/>
      <c r="O22" s="37"/>
    </row>
    <row r="23" spans="1:15" ht="17.25" customHeight="1" x14ac:dyDescent="0.3">
      <c r="A23" s="17">
        <v>21</v>
      </c>
      <c r="B23" s="178" t="s">
        <v>811</v>
      </c>
      <c r="C23" s="430" t="s">
        <v>937</v>
      </c>
      <c r="D23" s="170" t="s">
        <v>113</v>
      </c>
      <c r="E23" s="909" t="s">
        <v>596</v>
      </c>
      <c r="F23" s="165" t="s">
        <v>939</v>
      </c>
      <c r="G23" s="11"/>
      <c r="H23" s="56"/>
      <c r="I23" s="9"/>
      <c r="J23" s="10"/>
      <c r="K23" s="10"/>
      <c r="L23" s="10"/>
      <c r="M23" s="32"/>
      <c r="N23" s="32"/>
      <c r="O23" s="32"/>
    </row>
    <row r="24" spans="1:15" ht="17.25" customHeight="1" x14ac:dyDescent="0.3">
      <c r="A24" s="17">
        <v>22</v>
      </c>
      <c r="B24" s="178" t="s">
        <v>812</v>
      </c>
      <c r="C24" s="177" t="s">
        <v>938</v>
      </c>
      <c r="D24" s="170" t="s">
        <v>113</v>
      </c>
      <c r="E24" s="166" t="s">
        <v>597</v>
      </c>
      <c r="F24" s="165" t="s">
        <v>64</v>
      </c>
      <c r="G24" s="58"/>
      <c r="H24" s="57"/>
      <c r="I24" s="9"/>
      <c r="J24" s="10"/>
      <c r="K24" s="10"/>
      <c r="L24" s="10"/>
      <c r="M24" s="32"/>
      <c r="N24" s="32"/>
      <c r="O24" s="32"/>
    </row>
    <row r="25" spans="1:15" ht="17.25" customHeight="1" x14ac:dyDescent="0.3">
      <c r="A25" s="17">
        <v>23</v>
      </c>
      <c r="B25" s="178" t="s">
        <v>813</v>
      </c>
      <c r="C25" s="172" t="s">
        <v>940</v>
      </c>
      <c r="D25" s="170" t="s">
        <v>113</v>
      </c>
      <c r="E25" s="166" t="s">
        <v>598</v>
      </c>
      <c r="F25" s="165" t="s">
        <v>599</v>
      </c>
      <c r="G25" s="6"/>
      <c r="H25" s="9"/>
      <c r="I25" s="9"/>
      <c r="J25" s="10"/>
      <c r="K25" s="10"/>
      <c r="L25" s="10"/>
      <c r="M25" s="32"/>
      <c r="N25" s="32"/>
      <c r="O25" s="32"/>
    </row>
    <row r="26" spans="1:15" ht="17.25" customHeight="1" x14ac:dyDescent="0.35">
      <c r="A26" s="17">
        <v>24</v>
      </c>
      <c r="B26" s="912" t="s">
        <v>814</v>
      </c>
      <c r="C26" s="138" t="s">
        <v>941</v>
      </c>
      <c r="D26" s="65" t="s">
        <v>113</v>
      </c>
      <c r="E26" s="79" t="s">
        <v>600</v>
      </c>
      <c r="F26" s="1" t="s">
        <v>601</v>
      </c>
      <c r="G26" s="6"/>
      <c r="H26" s="10"/>
      <c r="I26" s="10"/>
      <c r="J26" s="10"/>
      <c r="K26" s="10"/>
      <c r="L26" s="10"/>
      <c r="M26" s="10"/>
      <c r="N26" s="7"/>
      <c r="O26" s="7"/>
    </row>
    <row r="27" spans="1:15" ht="17.25" customHeight="1" x14ac:dyDescent="0.35">
      <c r="A27" s="17">
        <v>25</v>
      </c>
      <c r="B27" s="912" t="s">
        <v>792</v>
      </c>
      <c r="C27" s="56" t="s">
        <v>942</v>
      </c>
      <c r="D27" s="65" t="s">
        <v>113</v>
      </c>
      <c r="E27" s="1" t="s">
        <v>54</v>
      </c>
      <c r="F27" s="1" t="s">
        <v>602</v>
      </c>
      <c r="G27" s="6"/>
      <c r="H27" s="10"/>
      <c r="I27" s="10"/>
      <c r="J27" s="10"/>
      <c r="K27" s="10"/>
      <c r="L27" s="10"/>
      <c r="M27" s="32"/>
      <c r="N27" s="32"/>
      <c r="O27" s="32"/>
    </row>
    <row r="28" spans="1:15" ht="17.25" customHeight="1" x14ac:dyDescent="0.35">
      <c r="A28" s="17">
        <v>26</v>
      </c>
      <c r="B28" s="912" t="s">
        <v>815</v>
      </c>
      <c r="C28" s="172" t="s">
        <v>943</v>
      </c>
      <c r="D28" s="65" t="s">
        <v>113</v>
      </c>
      <c r="E28" s="1" t="s">
        <v>603</v>
      </c>
      <c r="F28" s="2" t="s">
        <v>604</v>
      </c>
      <c r="G28" s="6"/>
      <c r="H28" s="10"/>
      <c r="I28" s="10"/>
      <c r="J28" s="10"/>
      <c r="K28" s="10"/>
      <c r="L28" s="10"/>
      <c r="M28" s="10"/>
      <c r="N28" s="7"/>
      <c r="O28" s="7"/>
    </row>
    <row r="29" spans="1:15" ht="17.25" customHeight="1" x14ac:dyDescent="0.3">
      <c r="A29" s="17">
        <v>27</v>
      </c>
      <c r="B29" s="377" t="s">
        <v>817</v>
      </c>
      <c r="C29" s="172" t="s">
        <v>945</v>
      </c>
      <c r="D29" s="170" t="s">
        <v>113</v>
      </c>
      <c r="E29" s="1" t="s">
        <v>606</v>
      </c>
      <c r="F29" s="2" t="s">
        <v>607</v>
      </c>
      <c r="G29" s="6"/>
      <c r="H29" s="10"/>
      <c r="I29" s="10"/>
      <c r="J29" s="10"/>
      <c r="K29" s="10"/>
      <c r="L29" s="10"/>
      <c r="M29" s="10"/>
      <c r="N29" s="7"/>
      <c r="O29" s="7"/>
    </row>
    <row r="30" spans="1:15" ht="17.25" customHeight="1" x14ac:dyDescent="0.3">
      <c r="A30" s="17">
        <v>28</v>
      </c>
      <c r="B30" s="180" t="s">
        <v>818</v>
      </c>
      <c r="C30" s="243" t="s">
        <v>946</v>
      </c>
      <c r="D30" s="65" t="s">
        <v>113</v>
      </c>
      <c r="E30" s="43" t="s">
        <v>216</v>
      </c>
      <c r="F30" s="15" t="s">
        <v>608</v>
      </c>
      <c r="G30" s="11"/>
      <c r="H30" s="32"/>
      <c r="I30" s="32"/>
      <c r="J30" s="32"/>
      <c r="K30" s="32"/>
      <c r="L30" s="32"/>
      <c r="M30" s="92"/>
      <c r="N30" s="134"/>
      <c r="O30" s="134"/>
    </row>
    <row r="31" spans="1:15" ht="17.25" customHeight="1" x14ac:dyDescent="0.3">
      <c r="A31" s="17">
        <v>29</v>
      </c>
      <c r="B31" s="180" t="s">
        <v>1521</v>
      </c>
      <c r="C31" s="137">
        <v>1869900715669</v>
      </c>
      <c r="D31" s="65" t="s">
        <v>113</v>
      </c>
      <c r="E31" s="43" t="s">
        <v>1522</v>
      </c>
      <c r="F31" s="15" t="s">
        <v>1523</v>
      </c>
      <c r="G31" s="38"/>
      <c r="H31" s="31"/>
      <c r="I31" s="31"/>
      <c r="J31" s="31"/>
      <c r="K31" s="31"/>
      <c r="L31" s="31"/>
      <c r="M31" s="17"/>
      <c r="N31" s="2"/>
      <c r="O31" s="2"/>
    </row>
    <row r="32" spans="1:15" ht="17.25" customHeight="1" x14ac:dyDescent="0.3">
      <c r="A32" s="17">
        <v>30</v>
      </c>
      <c r="B32" s="180" t="s">
        <v>1938</v>
      </c>
      <c r="C32" s="243" t="s">
        <v>1954</v>
      </c>
      <c r="D32" s="65" t="s">
        <v>113</v>
      </c>
      <c r="E32" s="43" t="s">
        <v>1950</v>
      </c>
      <c r="F32" s="15" t="s">
        <v>1951</v>
      </c>
      <c r="G32" s="11"/>
      <c r="H32" s="40"/>
      <c r="I32" s="40"/>
      <c r="J32" s="32"/>
      <c r="K32" s="32"/>
      <c r="L32" s="32"/>
      <c r="M32" s="32"/>
      <c r="N32" s="32"/>
      <c r="O32" s="32"/>
    </row>
    <row r="33" spans="1:15" ht="17.25" customHeight="1" x14ac:dyDescent="0.3">
      <c r="A33" s="17">
        <v>31</v>
      </c>
      <c r="B33" s="178" t="s">
        <v>1970</v>
      </c>
      <c r="C33" s="137">
        <v>1849902056670</v>
      </c>
      <c r="D33" s="65" t="s">
        <v>113</v>
      </c>
      <c r="E33" s="250" t="s">
        <v>1194</v>
      </c>
      <c r="F33" s="251" t="s">
        <v>1971</v>
      </c>
      <c r="G33" s="11"/>
      <c r="H33" s="40"/>
      <c r="I33" s="40"/>
      <c r="J33" s="32"/>
      <c r="K33" s="32"/>
      <c r="L33" s="32"/>
      <c r="M33" s="32"/>
      <c r="N33" s="37"/>
      <c r="O33" s="37"/>
    </row>
    <row r="34" spans="1:15" ht="17.25" customHeight="1" x14ac:dyDescent="0.3">
      <c r="A34" s="17"/>
      <c r="B34" s="178"/>
      <c r="C34" s="172"/>
      <c r="D34" s="289"/>
      <c r="E34" s="166"/>
      <c r="F34" s="165"/>
      <c r="G34" s="11"/>
      <c r="H34" s="40"/>
      <c r="I34" s="40"/>
      <c r="J34" s="32"/>
      <c r="K34" s="32"/>
      <c r="L34" s="32"/>
      <c r="M34" s="32"/>
      <c r="N34" s="37"/>
      <c r="O34" s="37"/>
    </row>
    <row r="35" spans="1:15" ht="17.25" customHeight="1" x14ac:dyDescent="0.3">
      <c r="A35" s="17"/>
      <c r="B35" s="178"/>
      <c r="C35" s="137"/>
      <c r="D35" s="74"/>
      <c r="E35" s="250"/>
      <c r="F35" s="251"/>
      <c r="G35" s="11"/>
      <c r="H35" s="40"/>
      <c r="I35" s="40"/>
      <c r="J35" s="32"/>
      <c r="K35" s="32"/>
      <c r="L35" s="32"/>
      <c r="M35" s="32"/>
      <c r="N35" s="37"/>
      <c r="O35" s="37"/>
    </row>
    <row r="36" spans="1:15" ht="16.350000000000001" customHeight="1" x14ac:dyDescent="0.3">
      <c r="A36" s="17"/>
      <c r="B36" s="178"/>
      <c r="C36" s="137"/>
      <c r="D36" s="74"/>
      <c r="E36" s="250"/>
      <c r="F36" s="251"/>
      <c r="G36" s="11"/>
      <c r="H36" s="40"/>
      <c r="I36" s="40"/>
      <c r="J36" s="32"/>
      <c r="K36" s="32"/>
      <c r="L36" s="32"/>
      <c r="M36" s="32"/>
      <c r="N36" s="37"/>
      <c r="O36" s="37"/>
    </row>
    <row r="37" spans="1:15" ht="16.350000000000001" customHeight="1" x14ac:dyDescent="0.35">
      <c r="A37" s="308"/>
      <c r="B37" s="380"/>
      <c r="C37" s="381"/>
      <c r="D37" s="309"/>
      <c r="E37" s="310"/>
      <c r="F37" s="311"/>
      <c r="G37" s="11"/>
      <c r="H37" s="40"/>
      <c r="I37" s="40"/>
      <c r="J37" s="32"/>
      <c r="K37" s="32"/>
      <c r="L37" s="32"/>
      <c r="M37" s="32"/>
      <c r="N37" s="32"/>
      <c r="O37" s="32"/>
    </row>
    <row r="38" spans="1:15" ht="16.350000000000001" customHeight="1" x14ac:dyDescent="0.35">
      <c r="A38" s="308"/>
      <c r="B38" s="488"/>
      <c r="C38" s="489"/>
      <c r="D38" s="309"/>
      <c r="E38" s="310"/>
      <c r="F38" s="311"/>
      <c r="G38" s="11"/>
      <c r="H38" s="40"/>
      <c r="I38" s="40"/>
      <c r="J38" s="32"/>
      <c r="K38" s="32"/>
      <c r="L38" s="32"/>
      <c r="M38" s="32"/>
      <c r="N38" s="37"/>
      <c r="O38" s="37"/>
    </row>
    <row r="39" spans="1:15" ht="16.350000000000001" customHeight="1" x14ac:dyDescent="0.35">
      <c r="A39" s="308"/>
      <c r="B39" s="488"/>
      <c r="C39" s="489"/>
      <c r="D39" s="309"/>
      <c r="E39" s="310"/>
      <c r="F39" s="311"/>
      <c r="G39" s="11"/>
      <c r="H39" s="32"/>
      <c r="I39" s="32"/>
      <c r="J39" s="32"/>
      <c r="K39" s="32"/>
      <c r="L39" s="32"/>
      <c r="M39" s="17" t="s">
        <v>5</v>
      </c>
      <c r="N39" s="2" t="s">
        <v>6</v>
      </c>
      <c r="O39" s="2" t="s">
        <v>4</v>
      </c>
    </row>
    <row r="40" spans="1:15" ht="16.350000000000001" customHeight="1" x14ac:dyDescent="0.35">
      <c r="A40" s="288"/>
      <c r="B40" s="379"/>
      <c r="C40" s="378"/>
      <c r="D40" s="315"/>
      <c r="E40" s="316"/>
      <c r="F40" s="317"/>
      <c r="G40" s="46"/>
      <c r="H40" s="46"/>
      <c r="I40" s="46"/>
      <c r="J40" s="505"/>
      <c r="K40" s="318"/>
      <c r="L40" s="320"/>
      <c r="M40" s="331">
        <v>17</v>
      </c>
      <c r="N40" s="331">
        <v>14</v>
      </c>
      <c r="O40" s="332">
        <f>SUM(M40:N40)</f>
        <v>31</v>
      </c>
    </row>
    <row r="41" spans="1:15" x14ac:dyDescent="0.3">
      <c r="A41" s="3"/>
      <c r="G41" s="48"/>
      <c r="H41" s="48"/>
      <c r="I41" s="48"/>
      <c r="J41" s="48"/>
      <c r="K41" s="48"/>
      <c r="L41" s="48"/>
      <c r="M41" s="48"/>
      <c r="N41" s="48"/>
      <c r="O41" s="48"/>
    </row>
    <row r="42" spans="1:15" x14ac:dyDescent="0.3">
      <c r="A42" s="3"/>
      <c r="B42" s="3"/>
      <c r="C42" s="3"/>
      <c r="D42" s="3"/>
    </row>
    <row r="43" spans="1:15" x14ac:dyDescent="0.3">
      <c r="A43" s="3"/>
    </row>
    <row r="44" spans="1:15" x14ac:dyDescent="0.3">
      <c r="A44" s="3"/>
    </row>
    <row r="45" spans="1:15" x14ac:dyDescent="0.3">
      <c r="A45" s="3"/>
      <c r="B45" s="3"/>
      <c r="C45" s="3"/>
      <c r="D45" s="3"/>
    </row>
    <row r="46" spans="1:15" x14ac:dyDescent="0.3">
      <c r="A46" s="3"/>
      <c r="B46" s="3"/>
      <c r="C46" s="3"/>
      <c r="D46" s="3"/>
    </row>
    <row r="47" spans="1:15" x14ac:dyDescent="0.3">
      <c r="A47" s="3"/>
    </row>
    <row r="48" spans="1:15" x14ac:dyDescent="0.3">
      <c r="A48" s="3"/>
    </row>
    <row r="49" spans="1:1" x14ac:dyDescent="0.3">
      <c r="A49" s="3"/>
    </row>
  </sheetData>
  <sortState xmlns:xlrd2="http://schemas.microsoft.com/office/spreadsheetml/2017/richdata2" ref="B3:F33">
    <sortCondition ref="D3:D33"/>
    <sortCondition ref="B3:B33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5"/>
  <sheetViews>
    <sheetView view="pageLayout" topLeftCell="A16" zoomScale="90" zoomScalePageLayoutView="90" workbookViewId="0">
      <selection activeCell="H14" sqref="H14"/>
    </sheetView>
  </sheetViews>
  <sheetFormatPr defaultColWidth="9.33203125" defaultRowHeight="13.8" x14ac:dyDescent="0.3"/>
  <cols>
    <col min="1" max="1" width="5.44140625" style="44" customWidth="1"/>
    <col min="2" max="2" width="7.6640625" style="12" customWidth="1"/>
    <col min="3" max="3" width="14.6640625" style="12" customWidth="1"/>
    <col min="4" max="4" width="7.44140625" style="66" customWidth="1"/>
    <col min="5" max="5" width="9.5546875" style="3" customWidth="1"/>
    <col min="6" max="6" width="10.33203125" style="3" customWidth="1"/>
    <col min="7" max="15" width="4.33203125" style="3" customWidth="1"/>
    <col min="16" max="27" width="5" style="3" customWidth="1"/>
    <col min="28" max="16384" width="9.33203125" style="3"/>
  </cols>
  <sheetData>
    <row r="1" spans="1:21" ht="38.25" customHeight="1" x14ac:dyDescent="0.3">
      <c r="A1" s="1175" t="s">
        <v>1945</v>
      </c>
      <c r="B1" s="1175"/>
      <c r="C1" s="1175"/>
      <c r="D1" s="1175"/>
      <c r="E1" s="1175"/>
      <c r="F1" s="1175"/>
      <c r="G1" s="1175"/>
      <c r="H1" s="1175"/>
      <c r="I1" s="1175"/>
      <c r="J1" s="1175"/>
      <c r="K1" s="1175"/>
      <c r="L1" s="1175"/>
      <c r="M1" s="1175"/>
      <c r="N1" s="1175"/>
      <c r="O1" s="1175"/>
    </row>
    <row r="2" spans="1:21" ht="35.25" customHeight="1" x14ac:dyDescent="0.3">
      <c r="A2" s="59" t="s">
        <v>0</v>
      </c>
      <c r="B2" s="21" t="s">
        <v>1</v>
      </c>
      <c r="C2" s="135" t="s">
        <v>3</v>
      </c>
      <c r="D2" s="1172" t="s">
        <v>2</v>
      </c>
      <c r="E2" s="1173"/>
      <c r="F2" s="1174"/>
      <c r="G2" s="23"/>
      <c r="H2" s="24"/>
      <c r="I2" s="24"/>
      <c r="J2" s="24"/>
      <c r="K2" s="24"/>
      <c r="L2" s="24"/>
      <c r="M2" s="24"/>
      <c r="N2" s="25"/>
      <c r="O2" s="25"/>
    </row>
    <row r="3" spans="1:21" ht="17.25" customHeight="1" x14ac:dyDescent="0.3">
      <c r="A3" s="89">
        <v>1</v>
      </c>
      <c r="B3" s="178" t="s">
        <v>820</v>
      </c>
      <c r="C3" s="172" t="s">
        <v>896</v>
      </c>
      <c r="D3" s="413" t="s">
        <v>108</v>
      </c>
      <c r="E3" s="414" t="s">
        <v>531</v>
      </c>
      <c r="F3" s="415" t="s">
        <v>610</v>
      </c>
      <c r="G3" s="4"/>
      <c r="H3" s="26"/>
      <c r="I3" s="27"/>
      <c r="J3" s="26"/>
      <c r="K3" s="26"/>
      <c r="L3" s="26"/>
      <c r="M3" s="26"/>
      <c r="N3" s="28"/>
      <c r="O3" s="28"/>
    </row>
    <row r="4" spans="1:21" ht="17.25" customHeight="1" x14ac:dyDescent="0.3">
      <c r="A4" s="17">
        <v>2</v>
      </c>
      <c r="B4" s="178" t="s">
        <v>821</v>
      </c>
      <c r="C4" s="172" t="s">
        <v>897</v>
      </c>
      <c r="D4" s="413" t="s">
        <v>108</v>
      </c>
      <c r="E4" s="414" t="s">
        <v>611</v>
      </c>
      <c r="F4" s="415" t="s">
        <v>62</v>
      </c>
      <c r="G4" s="6"/>
      <c r="H4" s="8"/>
      <c r="I4" s="32"/>
      <c r="J4" s="32"/>
      <c r="K4" s="32"/>
      <c r="L4" s="32"/>
      <c r="M4" s="32"/>
      <c r="N4" s="7"/>
      <c r="O4" s="7"/>
    </row>
    <row r="5" spans="1:21" ht="17.25" customHeight="1" x14ac:dyDescent="0.3">
      <c r="A5" s="17">
        <v>3</v>
      </c>
      <c r="B5" s="178" t="s">
        <v>823</v>
      </c>
      <c r="C5" s="143" t="s">
        <v>899</v>
      </c>
      <c r="D5" s="413" t="s">
        <v>108</v>
      </c>
      <c r="E5" s="414" t="s">
        <v>614</v>
      </c>
      <c r="F5" s="415" t="s">
        <v>615</v>
      </c>
      <c r="G5" s="6"/>
      <c r="H5" s="8"/>
      <c r="I5" s="32"/>
      <c r="J5" s="32"/>
      <c r="K5" s="32"/>
      <c r="L5" s="32"/>
      <c r="M5" s="32"/>
      <c r="N5" s="7"/>
      <c r="O5" s="7"/>
    </row>
    <row r="6" spans="1:21" ht="17.25" customHeight="1" x14ac:dyDescent="0.3">
      <c r="A6" s="805">
        <v>4</v>
      </c>
      <c r="B6" s="178" t="s">
        <v>793</v>
      </c>
      <c r="C6" s="172" t="s">
        <v>900</v>
      </c>
      <c r="D6" s="413" t="s">
        <v>108</v>
      </c>
      <c r="E6" s="414" t="s">
        <v>616</v>
      </c>
      <c r="F6" s="415" t="s">
        <v>617</v>
      </c>
      <c r="G6" s="6"/>
      <c r="H6" s="8"/>
      <c r="I6" s="32"/>
      <c r="J6" s="32"/>
      <c r="K6" s="32"/>
      <c r="L6" s="32"/>
      <c r="M6" s="32"/>
      <c r="N6" s="7"/>
      <c r="O6" s="7"/>
    </row>
    <row r="7" spans="1:21" ht="17.25" customHeight="1" x14ac:dyDescent="0.3">
      <c r="A7" s="17">
        <v>5</v>
      </c>
      <c r="B7" s="178" t="s">
        <v>824</v>
      </c>
      <c r="C7" s="172" t="s">
        <v>901</v>
      </c>
      <c r="D7" s="413" t="s">
        <v>108</v>
      </c>
      <c r="E7" s="414" t="s">
        <v>618</v>
      </c>
      <c r="F7" s="415" t="s">
        <v>619</v>
      </c>
      <c r="G7" s="6"/>
      <c r="H7" s="8"/>
      <c r="I7" s="32"/>
      <c r="J7" s="32"/>
      <c r="K7" s="32"/>
      <c r="L7" s="32"/>
      <c r="M7" s="32"/>
      <c r="N7" s="7"/>
      <c r="O7" s="7"/>
    </row>
    <row r="8" spans="1:21" ht="17.25" customHeight="1" x14ac:dyDescent="0.3">
      <c r="A8" s="17">
        <v>6</v>
      </c>
      <c r="B8" s="178" t="s">
        <v>825</v>
      </c>
      <c r="C8" s="172" t="s">
        <v>902</v>
      </c>
      <c r="D8" s="413" t="s">
        <v>108</v>
      </c>
      <c r="E8" s="414" t="s">
        <v>25</v>
      </c>
      <c r="F8" s="415" t="s">
        <v>620</v>
      </c>
      <c r="G8" s="6"/>
      <c r="H8" s="8"/>
      <c r="I8" s="32"/>
      <c r="J8" s="32"/>
      <c r="K8" s="32"/>
      <c r="L8" s="32"/>
      <c r="M8" s="32"/>
      <c r="N8" s="7"/>
      <c r="O8" s="7"/>
    </row>
    <row r="9" spans="1:21" ht="17.25" customHeight="1" x14ac:dyDescent="0.3">
      <c r="A9" s="17">
        <v>7</v>
      </c>
      <c r="B9" s="178" t="s">
        <v>826</v>
      </c>
      <c r="C9" s="172" t="s">
        <v>903</v>
      </c>
      <c r="D9" s="413" t="s">
        <v>108</v>
      </c>
      <c r="E9" s="414" t="s">
        <v>621</v>
      </c>
      <c r="F9" s="415" t="s">
        <v>622</v>
      </c>
      <c r="G9" s="6"/>
      <c r="H9" s="8"/>
      <c r="I9" s="32"/>
      <c r="J9" s="32"/>
      <c r="K9" s="32"/>
      <c r="L9" s="32"/>
      <c r="M9" s="32"/>
      <c r="N9" s="7"/>
      <c r="O9" s="7"/>
      <c r="Q9" s="324"/>
      <c r="R9" s="322"/>
      <c r="S9" s="325"/>
      <c r="T9" s="326"/>
      <c r="U9" s="182"/>
    </row>
    <row r="10" spans="1:21" ht="17.25" customHeight="1" x14ac:dyDescent="0.3">
      <c r="A10" s="17">
        <v>8</v>
      </c>
      <c r="B10" s="178" t="s">
        <v>827</v>
      </c>
      <c r="C10" s="172" t="s">
        <v>904</v>
      </c>
      <c r="D10" s="413" t="s">
        <v>108</v>
      </c>
      <c r="E10" s="414" t="s">
        <v>1032</v>
      </c>
      <c r="F10" s="415" t="s">
        <v>185</v>
      </c>
      <c r="G10" s="6"/>
      <c r="H10" s="8"/>
      <c r="I10" s="32"/>
      <c r="J10" s="32"/>
      <c r="K10" s="32"/>
      <c r="L10" s="32"/>
      <c r="M10" s="32"/>
      <c r="N10" s="7"/>
      <c r="O10" s="7"/>
      <c r="Q10" s="324"/>
      <c r="R10" s="322"/>
      <c r="S10" s="325"/>
      <c r="T10" s="326"/>
      <c r="U10" s="326"/>
    </row>
    <row r="11" spans="1:21" ht="17.25" customHeight="1" x14ac:dyDescent="0.3">
      <c r="A11" s="17">
        <v>9</v>
      </c>
      <c r="B11" s="178" t="s">
        <v>828</v>
      </c>
      <c r="C11" s="172" t="s">
        <v>906</v>
      </c>
      <c r="D11" s="413" t="s">
        <v>108</v>
      </c>
      <c r="E11" s="414" t="s">
        <v>905</v>
      </c>
      <c r="F11" s="415" t="s">
        <v>623</v>
      </c>
      <c r="G11" s="6"/>
      <c r="H11" s="8"/>
      <c r="I11" s="33"/>
      <c r="J11" s="34"/>
      <c r="K11" s="34"/>
      <c r="L11" s="34"/>
      <c r="M11" s="34"/>
      <c r="N11" s="7"/>
      <c r="O11" s="7"/>
      <c r="Q11" s="324"/>
      <c r="R11" s="322"/>
      <c r="S11" s="325"/>
      <c r="T11" s="326"/>
      <c r="U11" s="326"/>
    </row>
    <row r="12" spans="1:21" ht="17.25" customHeight="1" x14ac:dyDescent="0.3">
      <c r="A12" s="17">
        <v>10</v>
      </c>
      <c r="B12" s="178" t="s">
        <v>830</v>
      </c>
      <c r="C12" s="172" t="s">
        <v>908</v>
      </c>
      <c r="D12" s="413" t="s">
        <v>108</v>
      </c>
      <c r="E12" s="414" t="s">
        <v>625</v>
      </c>
      <c r="F12" s="415" t="s">
        <v>14</v>
      </c>
      <c r="G12" s="6"/>
      <c r="H12" s="8"/>
      <c r="I12" s="32"/>
      <c r="J12" s="32"/>
      <c r="K12" s="32"/>
      <c r="L12" s="32"/>
      <c r="M12" s="32"/>
      <c r="N12" s="7"/>
      <c r="O12" s="7"/>
      <c r="Q12" s="324"/>
      <c r="R12" s="322"/>
      <c r="S12" s="325"/>
      <c r="T12" s="326"/>
      <c r="U12" s="326"/>
    </row>
    <row r="13" spans="1:21" ht="17.25" customHeight="1" x14ac:dyDescent="0.3">
      <c r="A13" s="17">
        <v>11</v>
      </c>
      <c r="B13" s="178" t="s">
        <v>794</v>
      </c>
      <c r="C13" s="172" t="s">
        <v>910</v>
      </c>
      <c r="D13" s="413" t="s">
        <v>108</v>
      </c>
      <c r="E13" s="414" t="s">
        <v>626</v>
      </c>
      <c r="F13" s="415" t="s">
        <v>909</v>
      </c>
      <c r="G13" s="6"/>
      <c r="H13" s="8"/>
      <c r="I13" s="32"/>
      <c r="J13" s="32"/>
      <c r="K13" s="32"/>
      <c r="L13" s="32"/>
      <c r="M13" s="32"/>
      <c r="N13" s="7"/>
      <c r="O13" s="7"/>
      <c r="Q13" s="324"/>
      <c r="R13" s="322"/>
      <c r="S13" s="325"/>
      <c r="T13" s="326"/>
      <c r="U13" s="326"/>
    </row>
    <row r="14" spans="1:21" ht="17.25" customHeight="1" x14ac:dyDescent="0.3">
      <c r="A14" s="17">
        <v>12</v>
      </c>
      <c r="B14" s="178" t="s">
        <v>965</v>
      </c>
      <c r="C14" s="172" t="s">
        <v>966</v>
      </c>
      <c r="D14" s="169" t="s">
        <v>108</v>
      </c>
      <c r="E14" s="166" t="s">
        <v>211</v>
      </c>
      <c r="F14" s="165" t="s">
        <v>72</v>
      </c>
      <c r="G14" s="6"/>
      <c r="H14" s="8"/>
      <c r="I14" s="32"/>
      <c r="J14" s="32"/>
      <c r="K14" s="32"/>
      <c r="L14" s="32"/>
      <c r="M14" s="32"/>
      <c r="N14" s="7"/>
      <c r="O14" s="7"/>
      <c r="Q14" s="324"/>
      <c r="R14" s="322"/>
      <c r="S14" s="325"/>
      <c r="T14" s="326"/>
      <c r="U14" s="326"/>
    </row>
    <row r="15" spans="1:21" ht="17.25" customHeight="1" x14ac:dyDescent="0.3">
      <c r="A15" s="17">
        <v>13</v>
      </c>
      <c r="B15" s="178" t="s">
        <v>988</v>
      </c>
      <c r="C15" s="172" t="s">
        <v>997</v>
      </c>
      <c r="D15" s="169" t="s">
        <v>108</v>
      </c>
      <c r="E15" s="166" t="s">
        <v>1976</v>
      </c>
      <c r="F15" s="165" t="s">
        <v>985</v>
      </c>
      <c r="G15" s="6"/>
      <c r="H15" s="8"/>
      <c r="I15" s="32"/>
      <c r="J15" s="32"/>
      <c r="K15" s="32"/>
      <c r="L15" s="32"/>
      <c r="M15" s="32"/>
      <c r="N15" s="7"/>
      <c r="O15" s="7"/>
      <c r="Q15" s="324"/>
      <c r="R15" s="322"/>
      <c r="S15" s="325"/>
      <c r="T15" s="326"/>
      <c r="U15" s="326"/>
    </row>
    <row r="16" spans="1:21" ht="17.25" customHeight="1" x14ac:dyDescent="0.3">
      <c r="A16" s="17">
        <v>14</v>
      </c>
      <c r="B16" s="98" t="s">
        <v>989</v>
      </c>
      <c r="C16" s="172" t="s">
        <v>998</v>
      </c>
      <c r="D16" s="169" t="s">
        <v>108</v>
      </c>
      <c r="E16" s="166" t="s">
        <v>986</v>
      </c>
      <c r="F16" s="165" t="s">
        <v>987</v>
      </c>
      <c r="G16" s="6"/>
      <c r="H16" s="8"/>
      <c r="I16" s="32"/>
      <c r="J16" s="32"/>
      <c r="K16" s="32"/>
      <c r="L16" s="32"/>
      <c r="M16" s="32"/>
      <c r="N16" s="7"/>
      <c r="O16" s="7"/>
    </row>
    <row r="17" spans="1:15" ht="17.25" customHeight="1" x14ac:dyDescent="0.3">
      <c r="A17" s="17">
        <v>15</v>
      </c>
      <c r="B17" s="178" t="s">
        <v>831</v>
      </c>
      <c r="C17" s="293" t="s">
        <v>911</v>
      </c>
      <c r="D17" s="413" t="s">
        <v>113</v>
      </c>
      <c r="E17" s="414" t="s">
        <v>627</v>
      </c>
      <c r="F17" s="427" t="s">
        <v>56</v>
      </c>
      <c r="G17" s="6"/>
      <c r="H17" s="8"/>
      <c r="I17" s="9"/>
      <c r="J17" s="10"/>
      <c r="K17" s="10"/>
      <c r="L17" s="10"/>
      <c r="M17" s="10"/>
      <c r="N17" s="7"/>
      <c r="O17" s="7"/>
    </row>
    <row r="18" spans="1:15" ht="17.25" customHeight="1" x14ac:dyDescent="0.3">
      <c r="A18" s="17">
        <v>16</v>
      </c>
      <c r="B18" s="178" t="s">
        <v>832</v>
      </c>
      <c r="C18" s="172" t="s">
        <v>912</v>
      </c>
      <c r="D18" s="428" t="s">
        <v>113</v>
      </c>
      <c r="E18" s="429" t="s">
        <v>628</v>
      </c>
      <c r="F18" s="415" t="s">
        <v>629</v>
      </c>
      <c r="G18" s="6"/>
      <c r="H18" s="8"/>
      <c r="I18" s="9"/>
      <c r="J18" s="10"/>
      <c r="K18" s="10"/>
      <c r="L18" s="10"/>
      <c r="M18" s="10"/>
      <c r="N18" s="7"/>
      <c r="O18" s="7"/>
    </row>
    <row r="19" spans="1:15" ht="17.25" customHeight="1" x14ac:dyDescent="0.3">
      <c r="A19" s="17">
        <v>17</v>
      </c>
      <c r="B19" s="178" t="s">
        <v>833</v>
      </c>
      <c r="C19" s="172" t="s">
        <v>913</v>
      </c>
      <c r="D19" s="413" t="s">
        <v>113</v>
      </c>
      <c r="E19" s="414" t="s">
        <v>176</v>
      </c>
      <c r="F19" s="415" t="s">
        <v>630</v>
      </c>
      <c r="G19" s="6"/>
      <c r="H19" s="29"/>
      <c r="I19" s="9"/>
      <c r="J19" s="10"/>
      <c r="K19" s="10"/>
      <c r="L19" s="10"/>
      <c r="M19" s="10"/>
      <c r="N19" s="7"/>
      <c r="O19" s="7"/>
    </row>
    <row r="20" spans="1:15" ht="17.25" customHeight="1" x14ac:dyDescent="0.3">
      <c r="A20" s="17">
        <v>18</v>
      </c>
      <c r="B20" s="178" t="s">
        <v>834</v>
      </c>
      <c r="C20" s="172" t="s">
        <v>914</v>
      </c>
      <c r="D20" s="413" t="s">
        <v>113</v>
      </c>
      <c r="E20" s="414" t="s">
        <v>631</v>
      </c>
      <c r="F20" s="415" t="s">
        <v>632</v>
      </c>
      <c r="G20" s="6"/>
      <c r="H20" s="29"/>
      <c r="I20" s="9"/>
      <c r="J20" s="10"/>
      <c r="K20" s="10"/>
      <c r="L20" s="10"/>
      <c r="M20" s="10"/>
      <c r="N20" s="7"/>
      <c r="O20" s="7"/>
    </row>
    <row r="21" spans="1:15" ht="17.25" customHeight="1" x14ac:dyDescent="0.3">
      <c r="A21" s="17">
        <v>19</v>
      </c>
      <c r="B21" s="178" t="s">
        <v>835</v>
      </c>
      <c r="C21" s="172" t="s">
        <v>915</v>
      </c>
      <c r="D21" s="413" t="s">
        <v>113</v>
      </c>
      <c r="E21" s="414" t="s">
        <v>633</v>
      </c>
      <c r="F21" s="415" t="s">
        <v>37</v>
      </c>
      <c r="G21" s="6"/>
      <c r="H21" s="29"/>
      <c r="I21" s="9"/>
      <c r="J21" s="10"/>
      <c r="K21" s="10"/>
      <c r="L21" s="10"/>
      <c r="M21" s="10"/>
      <c r="N21" s="7"/>
      <c r="O21" s="7"/>
    </row>
    <row r="22" spans="1:15" ht="17.25" customHeight="1" x14ac:dyDescent="0.3">
      <c r="A22" s="17">
        <v>20</v>
      </c>
      <c r="B22" s="178" t="s">
        <v>836</v>
      </c>
      <c r="C22" s="172" t="s">
        <v>916</v>
      </c>
      <c r="D22" s="413" t="s">
        <v>113</v>
      </c>
      <c r="E22" s="414" t="s">
        <v>634</v>
      </c>
      <c r="F22" s="415" t="s">
        <v>635</v>
      </c>
      <c r="G22" s="6"/>
      <c r="H22" s="35"/>
      <c r="I22" s="36"/>
      <c r="J22" s="32"/>
      <c r="K22" s="32"/>
      <c r="L22" s="32"/>
      <c r="M22" s="32"/>
      <c r="N22" s="37"/>
      <c r="O22" s="37"/>
    </row>
    <row r="23" spans="1:15" ht="17.25" customHeight="1" x14ac:dyDescent="0.3">
      <c r="A23" s="17">
        <v>21</v>
      </c>
      <c r="B23" s="178" t="s">
        <v>838</v>
      </c>
      <c r="C23" s="172" t="s">
        <v>919</v>
      </c>
      <c r="D23" s="413" t="s">
        <v>113</v>
      </c>
      <c r="E23" s="414" t="s">
        <v>637</v>
      </c>
      <c r="F23" s="415" t="s">
        <v>109</v>
      </c>
      <c r="G23" s="11"/>
      <c r="H23" s="56"/>
      <c r="I23" s="54"/>
      <c r="J23" s="32"/>
      <c r="K23" s="32"/>
      <c r="L23" s="32"/>
      <c r="M23" s="32"/>
      <c r="N23" s="37"/>
      <c r="O23" s="37"/>
    </row>
    <row r="24" spans="1:15" ht="17.25" customHeight="1" x14ac:dyDescent="0.3">
      <c r="A24" s="17">
        <v>22</v>
      </c>
      <c r="B24" s="178" t="s">
        <v>839</v>
      </c>
      <c r="C24" s="172" t="s">
        <v>920</v>
      </c>
      <c r="D24" s="413" t="s">
        <v>113</v>
      </c>
      <c r="E24" s="414" t="s">
        <v>73</v>
      </c>
      <c r="F24" s="415" t="s">
        <v>638</v>
      </c>
      <c r="G24" s="11"/>
      <c r="H24" s="56"/>
      <c r="I24" s="9"/>
      <c r="J24" s="10"/>
      <c r="K24" s="10"/>
      <c r="L24" s="10"/>
      <c r="M24" s="10"/>
      <c r="N24" s="7"/>
      <c r="O24" s="7"/>
    </row>
    <row r="25" spans="1:15" ht="17.25" customHeight="1" x14ac:dyDescent="0.3">
      <c r="A25" s="17">
        <v>23</v>
      </c>
      <c r="B25" s="362" t="s">
        <v>860</v>
      </c>
      <c r="C25" s="172" t="s">
        <v>859</v>
      </c>
      <c r="D25" s="413" t="s">
        <v>113</v>
      </c>
      <c r="E25" s="166" t="s">
        <v>511</v>
      </c>
      <c r="F25" s="165" t="s">
        <v>858</v>
      </c>
      <c r="G25" s="58"/>
      <c r="H25" s="57"/>
      <c r="I25" s="9"/>
      <c r="J25" s="10"/>
      <c r="K25" s="10"/>
      <c r="L25" s="10"/>
      <c r="M25" s="10"/>
      <c r="N25" s="7"/>
      <c r="O25" s="7"/>
    </row>
    <row r="26" spans="1:15" ht="17.25" customHeight="1" x14ac:dyDescent="0.3">
      <c r="A26" s="17"/>
      <c r="B26" s="362"/>
      <c r="C26" s="172"/>
      <c r="D26" s="413"/>
      <c r="E26" s="166"/>
      <c r="F26" s="165"/>
      <c r="G26" s="6"/>
      <c r="H26" s="8"/>
      <c r="I26" s="9"/>
      <c r="J26" s="10"/>
      <c r="K26" s="10"/>
      <c r="L26" s="10"/>
      <c r="M26" s="10"/>
      <c r="N26" s="7"/>
      <c r="O26" s="7"/>
    </row>
    <row r="27" spans="1:15" ht="16.5" customHeight="1" x14ac:dyDescent="0.3">
      <c r="A27" s="17"/>
      <c r="B27" s="362"/>
      <c r="C27" s="172"/>
      <c r="D27" s="413"/>
      <c r="E27" s="166"/>
      <c r="F27" s="165"/>
      <c r="G27" s="6"/>
      <c r="H27" s="9"/>
      <c r="I27" s="9"/>
      <c r="J27" s="10"/>
      <c r="K27" s="10"/>
      <c r="L27" s="10"/>
      <c r="M27" s="10"/>
      <c r="N27" s="7"/>
      <c r="O27" s="7"/>
    </row>
    <row r="28" spans="1:15" ht="16.5" customHeight="1" x14ac:dyDescent="0.3">
      <c r="A28" s="805"/>
      <c r="B28" s="893"/>
      <c r="C28" s="336"/>
      <c r="D28" s="333"/>
      <c r="E28" s="334"/>
      <c r="F28" s="335"/>
      <c r="G28" s="6"/>
      <c r="H28" s="10"/>
      <c r="I28" s="10"/>
      <c r="J28" s="10"/>
      <c r="K28" s="10"/>
      <c r="L28" s="10"/>
      <c r="M28" s="32"/>
      <c r="N28" s="32"/>
      <c r="O28" s="32"/>
    </row>
    <row r="29" spans="1:15" ht="16.5" customHeight="1" x14ac:dyDescent="0.3">
      <c r="A29" s="17"/>
      <c r="B29" s="143"/>
      <c r="C29" s="172"/>
      <c r="D29" s="169"/>
      <c r="E29" s="166"/>
      <c r="F29" s="165"/>
      <c r="G29" s="6"/>
      <c r="H29" s="10"/>
      <c r="I29" s="10"/>
      <c r="J29" s="10"/>
      <c r="K29" s="10"/>
      <c r="L29" s="10"/>
      <c r="M29" s="10"/>
      <c r="N29" s="7"/>
      <c r="O29" s="7"/>
    </row>
    <row r="30" spans="1:15" ht="16.5" customHeight="1" x14ac:dyDescent="0.3">
      <c r="A30" s="17"/>
      <c r="B30" s="143"/>
      <c r="C30" s="172"/>
      <c r="D30" s="169"/>
      <c r="E30" s="166"/>
      <c r="F30" s="165"/>
      <c r="G30" s="6"/>
      <c r="H30" s="10"/>
      <c r="I30" s="10"/>
      <c r="J30" s="10"/>
      <c r="K30" s="10"/>
      <c r="L30" s="10"/>
      <c r="M30" s="10"/>
      <c r="N30" s="7"/>
      <c r="O30" s="7"/>
    </row>
    <row r="31" spans="1:15" ht="16.5" customHeight="1" x14ac:dyDescent="0.3">
      <c r="A31" s="17"/>
      <c r="B31" s="143"/>
      <c r="C31" s="172"/>
      <c r="D31" s="169"/>
      <c r="E31" s="166"/>
      <c r="F31" s="165"/>
      <c r="G31" s="11"/>
      <c r="H31" s="32"/>
      <c r="I31" s="32"/>
      <c r="J31" s="32"/>
      <c r="K31" s="32"/>
      <c r="L31" s="32"/>
      <c r="M31" s="17"/>
      <c r="N31" s="2"/>
      <c r="O31" s="2"/>
    </row>
    <row r="32" spans="1:15" ht="16.5" customHeight="1" x14ac:dyDescent="0.3">
      <c r="A32" s="17"/>
      <c r="B32" s="143"/>
      <c r="C32" s="172"/>
      <c r="D32" s="169"/>
      <c r="E32" s="166"/>
      <c r="F32" s="165"/>
      <c r="G32" s="38"/>
      <c r="H32" s="31"/>
      <c r="I32" s="31"/>
      <c r="J32" s="31"/>
      <c r="K32" s="31"/>
      <c r="L32" s="31"/>
      <c r="M32" s="92"/>
      <c r="N32" s="134"/>
      <c r="O32" s="134"/>
    </row>
    <row r="33" spans="1:16" ht="16.5" customHeight="1" x14ac:dyDescent="0.3">
      <c r="A33" s="17"/>
      <c r="B33" s="178"/>
      <c r="C33" s="172"/>
      <c r="D33" s="169"/>
      <c r="E33" s="166"/>
      <c r="F33" s="165"/>
      <c r="G33" s="11"/>
      <c r="H33" s="32"/>
      <c r="I33" s="32"/>
      <c r="J33" s="32"/>
      <c r="K33" s="32"/>
      <c r="L33" s="32"/>
      <c r="M33" s="32"/>
      <c r="N33" s="37"/>
      <c r="O33" s="37"/>
    </row>
    <row r="34" spans="1:16" ht="16.5" customHeight="1" x14ac:dyDescent="0.3">
      <c r="A34" s="17"/>
      <c r="B34" s="178"/>
      <c r="C34" s="172"/>
      <c r="D34" s="169"/>
      <c r="E34" s="166"/>
      <c r="F34" s="165"/>
      <c r="G34" s="295"/>
      <c r="H34" s="296"/>
      <c r="I34" s="296"/>
      <c r="J34" s="31"/>
      <c r="K34" s="31"/>
      <c r="L34" s="31"/>
      <c r="M34" s="31"/>
      <c r="N34" s="39"/>
      <c r="O34" s="39"/>
    </row>
    <row r="35" spans="1:16" ht="16.5" customHeight="1" x14ac:dyDescent="0.3">
      <c r="A35" s="17"/>
      <c r="B35" s="178"/>
      <c r="C35" s="172"/>
      <c r="D35" s="169"/>
      <c r="E35" s="166"/>
      <c r="F35" s="165"/>
      <c r="G35" s="11"/>
      <c r="H35" s="40"/>
      <c r="I35" s="40"/>
      <c r="J35" s="32"/>
      <c r="K35" s="32"/>
      <c r="L35" s="32"/>
      <c r="M35" s="17" t="s">
        <v>5</v>
      </c>
      <c r="N35" s="40" t="s">
        <v>6</v>
      </c>
      <c r="O35" s="40" t="s">
        <v>4</v>
      </c>
      <c r="P35" s="44"/>
    </row>
    <row r="36" spans="1:16" ht="16.5" customHeight="1" x14ac:dyDescent="0.3">
      <c r="A36" s="17"/>
      <c r="B36" s="178"/>
      <c r="C36" s="172"/>
      <c r="D36" s="169"/>
      <c r="E36" s="166"/>
      <c r="F36" s="165"/>
      <c r="G36" s="11"/>
      <c r="H36" s="32"/>
      <c r="I36" s="32"/>
      <c r="J36" s="32"/>
      <c r="K36" s="32"/>
      <c r="L36" s="32"/>
      <c r="M36" s="32">
        <v>14</v>
      </c>
      <c r="N36" s="32">
        <v>9</v>
      </c>
      <c r="O36" s="50">
        <f>SUM(M36:N36)</f>
        <v>23</v>
      </c>
    </row>
    <row r="37" spans="1:16" ht="16.5" customHeight="1" x14ac:dyDescent="0.35">
      <c r="A37" s="308"/>
      <c r="B37" s="292"/>
      <c r="C37" s="306"/>
      <c r="D37" s="309"/>
      <c r="E37" s="310"/>
      <c r="F37" s="311"/>
      <c r="G37" s="312"/>
      <c r="H37" s="312"/>
      <c r="I37" s="312"/>
      <c r="K37" s="312"/>
      <c r="L37" s="313"/>
      <c r="M37" s="313"/>
      <c r="O37" s="314"/>
    </row>
    <row r="38" spans="1:16" ht="16.5" customHeight="1" x14ac:dyDescent="0.35">
      <c r="A38" s="288"/>
      <c r="B38" s="304"/>
      <c r="C38" s="307"/>
      <c r="D38" s="315"/>
      <c r="E38" s="316"/>
      <c r="F38" s="317"/>
      <c r="G38" s="318"/>
      <c r="H38" s="318"/>
      <c r="I38" s="318"/>
      <c r="J38" s="319"/>
      <c r="K38" s="318"/>
      <c r="L38" s="320"/>
      <c r="M38" s="320"/>
      <c r="N38" s="319"/>
      <c r="O38" s="318"/>
    </row>
    <row r="39" spans="1:16" x14ac:dyDescent="0.3">
      <c r="A39" s="3"/>
    </row>
    <row r="40" spans="1:16" x14ac:dyDescent="0.3">
      <c r="A40" s="3"/>
    </row>
    <row r="41" spans="1:16" x14ac:dyDescent="0.3">
      <c r="A41" s="3"/>
    </row>
    <row r="42" spans="1:16" x14ac:dyDescent="0.3">
      <c r="A42" s="3"/>
    </row>
    <row r="43" spans="1:16" x14ac:dyDescent="0.3">
      <c r="A43" s="3"/>
    </row>
    <row r="44" spans="1:16" x14ac:dyDescent="0.3">
      <c r="A44" s="3"/>
    </row>
    <row r="45" spans="1:16" x14ac:dyDescent="0.3">
      <c r="A45" s="3"/>
    </row>
  </sheetData>
  <sortState xmlns:xlrd2="http://schemas.microsoft.com/office/spreadsheetml/2017/richdata2" ref="B3:F27">
    <sortCondition ref="D3:D27"/>
    <sortCondition ref="B3:B27"/>
  </sortState>
  <mergeCells count="2">
    <mergeCell ref="A1:O1"/>
    <mergeCell ref="D2:F2"/>
  </mergeCells>
  <pageMargins left="0.55118110236220474" right="0.39370078740157483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31</vt:i4>
      </vt:variant>
    </vt:vector>
  </HeadingPairs>
  <TitlesOfParts>
    <vt:vector size="31" baseType="lpstr">
      <vt:lpstr>ม1-1</vt:lpstr>
      <vt:lpstr>ม1-2</vt:lpstr>
      <vt:lpstr>ม1-3</vt:lpstr>
      <vt:lpstr>ม2-1 </vt:lpstr>
      <vt:lpstr>ม2-2</vt:lpstr>
      <vt:lpstr>ม2-3</vt:lpstr>
      <vt:lpstr>ม3-1</vt:lpstr>
      <vt:lpstr>ม3-2</vt:lpstr>
      <vt:lpstr>ม3-3 </vt:lpstr>
      <vt:lpstr>ม4-1</vt:lpstr>
      <vt:lpstr>ม4-2</vt:lpstr>
      <vt:lpstr>ม5-1</vt:lpstr>
      <vt:lpstr>ม5-2</vt:lpstr>
      <vt:lpstr>ม6-1</vt:lpstr>
      <vt:lpstr>ม6-2</vt:lpstr>
      <vt:lpstr>จำนวนนักเรียนแยกชายหญิง</vt:lpstr>
      <vt:lpstr>จำนวนนักเรียนทั้งหมด</vt:lpstr>
      <vt:lpstr>sgs-dmc</vt:lpstr>
      <vt:lpstr>นักเรียนย้ายเข้า-ย้ายออก2565</vt:lpstr>
      <vt:lpstr>นักเรียนออกกลางคัน</vt:lpstr>
      <vt:lpstr>นักเรียนย้ายเข้า-ย้ายออก</vt:lpstr>
      <vt:lpstr>แบบลง-1</vt:lpstr>
      <vt:lpstr>แบบลง-4</vt:lpstr>
      <vt:lpstr>แบบลง-2</vt:lpstr>
      <vt:lpstr>แบบลง-3</vt:lpstr>
      <vt:lpstr>แบบลง-5</vt:lpstr>
      <vt:lpstr>แบบลง-6</vt:lpstr>
      <vt:lpstr>ประกาศผลม1</vt:lpstr>
      <vt:lpstr>ประกาศผลม4</vt:lpstr>
      <vt:lpstr>แบบลงทะเบียนรับปพม.3</vt:lpstr>
      <vt:lpstr>แบบลงทะเบียนรับปพม.6</vt:lpstr>
    </vt:vector>
  </TitlesOfParts>
  <Company>SillySoft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117A</dc:creator>
  <cp:lastModifiedBy>NIDCHAWAN NINSOOK</cp:lastModifiedBy>
  <cp:lastPrinted>2023-10-26T09:28:24Z</cp:lastPrinted>
  <dcterms:created xsi:type="dcterms:W3CDTF">2010-05-06T05:31:04Z</dcterms:created>
  <dcterms:modified xsi:type="dcterms:W3CDTF">2023-11-12T08:42:21Z</dcterms:modified>
</cp:coreProperties>
</file>