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ครูเมย์\รายชื่อ2565\"/>
    </mc:Choice>
  </mc:AlternateContent>
  <bookViews>
    <workbookView xWindow="0" yWindow="0" windowWidth="20490" windowHeight="7785" tabRatio="700" firstSheet="10" activeTab="13"/>
  </bookViews>
  <sheets>
    <sheet name="ม-1-1 " sheetId="45" r:id="rId1"/>
    <sheet name="ม-1-2" sheetId="46" r:id="rId2"/>
    <sheet name="ม-1-3" sheetId="53" r:id="rId3"/>
    <sheet name="ม-2-1" sheetId="29" r:id="rId4"/>
    <sheet name="ม-2-2" sheetId="31" r:id="rId5"/>
    <sheet name="ม-2-3 " sheetId="56" r:id="rId6"/>
    <sheet name="ม-3-1" sheetId="13" r:id="rId7"/>
    <sheet name="ม-3-2" sheetId="12" r:id="rId8"/>
    <sheet name="ม-4-1" sheetId="49" r:id="rId9"/>
    <sheet name="ม-4-2" sheetId="50" r:id="rId10"/>
    <sheet name="ม-5-1" sheetId="30" r:id="rId11"/>
    <sheet name="ม-5-2" sheetId="32" r:id="rId12"/>
    <sheet name="ม-6-1" sheetId="23" r:id="rId13"/>
    <sheet name="ม-6-2" sheetId="24" r:id="rId14"/>
    <sheet name="จำนวนนักเรียนแยกชายหญิง" sheetId="42" r:id="rId15"/>
    <sheet name="จำนวนนักเรียนทั้งหมด" sheetId="39" r:id="rId16"/>
    <sheet name="นักเรียนออกกลางคัน" sheetId="57" r:id="rId17"/>
    <sheet name="นักเรียนย้ายเข้า-ย้ายออก2565" sheetId="58" r:id="rId18"/>
    <sheet name="นักเรียนย้ายเข้า-ย้ายออก" sheetId="40" r:id="rId19"/>
    <sheet name="แบบลง1" sheetId="33" r:id="rId20"/>
    <sheet name="แบบลง2" sheetId="34" r:id="rId21"/>
    <sheet name="แบบลง3" sheetId="35" r:id="rId22"/>
    <sheet name="แบบลง4" sheetId="36" r:id="rId23"/>
    <sheet name="แบบลง5" sheetId="37" r:id="rId24"/>
    <sheet name="แบบลง6" sheetId="38" r:id="rId25"/>
    <sheet name="ประกาศผลม1" sheetId="54" r:id="rId26"/>
    <sheet name="ประกาศผลม4" sheetId="55" r:id="rId27"/>
    <sheet name="แบบลงทะเบียนรับปพม.3" sheetId="43" r:id="rId28"/>
    <sheet name="แบบลงทะเบียนรับปพม.6" sheetId="44" r:id="rId2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" i="50" l="1"/>
  <c r="G14" i="39"/>
  <c r="B55" i="38" l="1"/>
  <c r="C55" i="38"/>
  <c r="D55" i="38"/>
  <c r="E55" i="38"/>
  <c r="B56" i="38"/>
  <c r="C56" i="38"/>
  <c r="D56" i="38"/>
  <c r="E56" i="38"/>
  <c r="B57" i="38"/>
  <c r="C57" i="38"/>
  <c r="D57" i="38"/>
  <c r="E57" i="38"/>
  <c r="B58" i="38"/>
  <c r="C58" i="38"/>
  <c r="D58" i="38"/>
  <c r="E58" i="38"/>
  <c r="B59" i="38"/>
  <c r="C59" i="38"/>
  <c r="D59" i="38"/>
  <c r="E59" i="38"/>
  <c r="B60" i="38"/>
  <c r="C60" i="38"/>
  <c r="D60" i="38"/>
  <c r="E60" i="38"/>
  <c r="B61" i="38"/>
  <c r="C61" i="38"/>
  <c r="D61" i="38"/>
  <c r="E61" i="38"/>
  <c r="B35" i="38"/>
  <c r="C35" i="38"/>
  <c r="D35" i="38"/>
  <c r="E35" i="38"/>
  <c r="B34" i="38"/>
  <c r="C34" i="38"/>
  <c r="D34" i="38"/>
  <c r="E34" i="38"/>
  <c r="B28" i="38"/>
  <c r="C28" i="38"/>
  <c r="D28" i="38"/>
  <c r="E28" i="38"/>
  <c r="B29" i="38"/>
  <c r="C29" i="38"/>
  <c r="D29" i="38"/>
  <c r="E29" i="38"/>
  <c r="B30" i="38"/>
  <c r="C30" i="38"/>
  <c r="D30" i="38"/>
  <c r="E30" i="38"/>
  <c r="B31" i="38"/>
  <c r="C31" i="38"/>
  <c r="D31" i="38"/>
  <c r="E31" i="38"/>
  <c r="B32" i="38"/>
  <c r="C32" i="38"/>
  <c r="D32" i="38"/>
  <c r="E32" i="38"/>
  <c r="B33" i="38"/>
  <c r="C33" i="38"/>
  <c r="D33" i="38"/>
  <c r="E33" i="38"/>
  <c r="B38" i="37"/>
  <c r="C38" i="37"/>
  <c r="D38" i="37"/>
  <c r="E38" i="37"/>
  <c r="B39" i="37"/>
  <c r="C39" i="37"/>
  <c r="D39" i="37"/>
  <c r="E39" i="37"/>
  <c r="B40" i="37"/>
  <c r="C40" i="37"/>
  <c r="D40" i="37"/>
  <c r="E40" i="37"/>
  <c r="B41" i="37"/>
  <c r="C41" i="37"/>
  <c r="D41" i="37"/>
  <c r="E41" i="37"/>
  <c r="B42" i="37"/>
  <c r="C42" i="37"/>
  <c r="D42" i="37"/>
  <c r="E42" i="37"/>
  <c r="B43" i="37"/>
  <c r="C43" i="37"/>
  <c r="D43" i="37"/>
  <c r="E43" i="37"/>
  <c r="B44" i="37"/>
  <c r="C44" i="37"/>
  <c r="D44" i="37"/>
  <c r="E44" i="37"/>
  <c r="B45" i="37"/>
  <c r="C45" i="37"/>
  <c r="D45" i="37"/>
  <c r="E45" i="37"/>
  <c r="B46" i="37"/>
  <c r="C46" i="37"/>
  <c r="D46" i="37"/>
  <c r="E46" i="37"/>
  <c r="B47" i="37"/>
  <c r="C47" i="37"/>
  <c r="D47" i="37"/>
  <c r="E47" i="37"/>
  <c r="B48" i="37"/>
  <c r="C48" i="37"/>
  <c r="D48" i="37"/>
  <c r="E48" i="37"/>
  <c r="B49" i="37"/>
  <c r="C49" i="37"/>
  <c r="D49" i="37"/>
  <c r="E49" i="37"/>
  <c r="B50" i="37"/>
  <c r="C50" i="37"/>
  <c r="D50" i="37"/>
  <c r="E50" i="37"/>
  <c r="B51" i="37"/>
  <c r="C51" i="37"/>
  <c r="D51" i="37"/>
  <c r="E51" i="37"/>
  <c r="B52" i="37"/>
  <c r="C52" i="37"/>
  <c r="D52" i="37"/>
  <c r="E52" i="37"/>
  <c r="B53" i="37"/>
  <c r="C53" i="37"/>
  <c r="D53" i="37"/>
  <c r="E53" i="37"/>
  <c r="B54" i="37"/>
  <c r="C54" i="37"/>
  <c r="D54" i="37"/>
  <c r="E54" i="37"/>
  <c r="B55" i="37"/>
  <c r="C55" i="37"/>
  <c r="D55" i="37"/>
  <c r="E55" i="37"/>
  <c r="B56" i="37"/>
  <c r="C56" i="37"/>
  <c r="D56" i="37"/>
  <c r="E56" i="37"/>
  <c r="B57" i="37"/>
  <c r="C57" i="37"/>
  <c r="D57" i="37"/>
  <c r="E57" i="37"/>
  <c r="B58" i="37"/>
  <c r="C58" i="37"/>
  <c r="D58" i="37"/>
  <c r="E58" i="37"/>
  <c r="B59" i="37"/>
  <c r="C59" i="37"/>
  <c r="D59" i="37"/>
  <c r="E59" i="37"/>
  <c r="B60" i="37"/>
  <c r="C60" i="37"/>
  <c r="D60" i="37"/>
  <c r="E60" i="37"/>
  <c r="B61" i="37"/>
  <c r="C61" i="37"/>
  <c r="D61" i="37"/>
  <c r="E61" i="37"/>
  <c r="B62" i="37"/>
  <c r="C62" i="37"/>
  <c r="D62" i="37"/>
  <c r="E62" i="37"/>
  <c r="B63" i="37"/>
  <c r="C63" i="37"/>
  <c r="D63" i="37"/>
  <c r="E63" i="37"/>
  <c r="D37" i="37"/>
  <c r="E37" i="37"/>
  <c r="C37" i="37"/>
  <c r="B37" i="37"/>
  <c r="B83" i="36"/>
  <c r="C83" i="36"/>
  <c r="D83" i="36"/>
  <c r="E83" i="36"/>
  <c r="B69" i="36"/>
  <c r="C69" i="36"/>
  <c r="D69" i="36"/>
  <c r="E69" i="36"/>
  <c r="B70" i="36"/>
  <c r="C70" i="36"/>
  <c r="D70" i="36"/>
  <c r="E70" i="36"/>
  <c r="B71" i="36"/>
  <c r="C71" i="36"/>
  <c r="D71" i="36"/>
  <c r="E71" i="36"/>
  <c r="B72" i="36"/>
  <c r="C72" i="36"/>
  <c r="D72" i="36"/>
  <c r="E72" i="36"/>
  <c r="B73" i="36"/>
  <c r="C73" i="36"/>
  <c r="D73" i="36"/>
  <c r="E73" i="36"/>
  <c r="B74" i="36"/>
  <c r="C74" i="36"/>
  <c r="D74" i="36"/>
  <c r="E74" i="36"/>
  <c r="B75" i="36"/>
  <c r="C75" i="36"/>
  <c r="D75" i="36"/>
  <c r="E75" i="36"/>
  <c r="B76" i="36"/>
  <c r="C76" i="36"/>
  <c r="D76" i="36"/>
  <c r="E76" i="36"/>
  <c r="B77" i="36"/>
  <c r="C77" i="36"/>
  <c r="D77" i="36"/>
  <c r="E77" i="36"/>
  <c r="B78" i="36"/>
  <c r="C78" i="36"/>
  <c r="D78" i="36"/>
  <c r="E78" i="36"/>
  <c r="B79" i="36"/>
  <c r="C79" i="36"/>
  <c r="D79" i="36"/>
  <c r="E79" i="36"/>
  <c r="B80" i="36"/>
  <c r="C80" i="36"/>
  <c r="D80" i="36"/>
  <c r="E80" i="36"/>
  <c r="B81" i="36"/>
  <c r="C81" i="36"/>
  <c r="D81" i="36"/>
  <c r="E81" i="36"/>
  <c r="B82" i="36"/>
  <c r="C82" i="36"/>
  <c r="D82" i="36"/>
  <c r="E82" i="36"/>
  <c r="B4" i="36"/>
  <c r="C4" i="36"/>
  <c r="D4" i="36"/>
  <c r="E4" i="36"/>
  <c r="B5" i="36"/>
  <c r="C5" i="36"/>
  <c r="D5" i="36"/>
  <c r="E5" i="36"/>
  <c r="B6" i="36"/>
  <c r="C6" i="36"/>
  <c r="D6" i="36"/>
  <c r="E6" i="36"/>
  <c r="B7" i="36"/>
  <c r="C7" i="36"/>
  <c r="D7" i="36"/>
  <c r="E7" i="36"/>
  <c r="B8" i="36"/>
  <c r="C8" i="36"/>
  <c r="D8" i="36"/>
  <c r="E8" i="36"/>
  <c r="B9" i="36"/>
  <c r="C9" i="36"/>
  <c r="D9" i="36"/>
  <c r="E9" i="36"/>
  <c r="B10" i="36"/>
  <c r="C10" i="36"/>
  <c r="D10" i="36"/>
  <c r="E10" i="36"/>
  <c r="B11" i="36"/>
  <c r="C11" i="36"/>
  <c r="D11" i="36"/>
  <c r="E11" i="36"/>
  <c r="B12" i="36"/>
  <c r="C12" i="36"/>
  <c r="D12" i="36"/>
  <c r="E12" i="36"/>
  <c r="B13" i="36"/>
  <c r="C13" i="36"/>
  <c r="D13" i="36"/>
  <c r="E13" i="36"/>
  <c r="B14" i="36"/>
  <c r="C14" i="36"/>
  <c r="D14" i="36"/>
  <c r="E14" i="36"/>
  <c r="B15" i="36"/>
  <c r="C15" i="36"/>
  <c r="D15" i="36"/>
  <c r="E15" i="36"/>
  <c r="B16" i="36"/>
  <c r="C16" i="36"/>
  <c r="D16" i="36"/>
  <c r="E16" i="36"/>
  <c r="B17" i="36"/>
  <c r="C17" i="36"/>
  <c r="D17" i="36"/>
  <c r="E17" i="36"/>
  <c r="B18" i="36"/>
  <c r="C18" i="36"/>
  <c r="D18" i="36"/>
  <c r="E18" i="36"/>
  <c r="B19" i="36"/>
  <c r="C19" i="36"/>
  <c r="D19" i="36"/>
  <c r="E19" i="36"/>
  <c r="B20" i="36"/>
  <c r="C20" i="36"/>
  <c r="D20" i="36"/>
  <c r="E20" i="36"/>
  <c r="B21" i="36"/>
  <c r="C21" i="36"/>
  <c r="D21" i="36"/>
  <c r="E21" i="36"/>
  <c r="B22" i="36"/>
  <c r="C22" i="36"/>
  <c r="D22" i="36"/>
  <c r="E22" i="36"/>
  <c r="B23" i="36"/>
  <c r="C23" i="36"/>
  <c r="D23" i="36"/>
  <c r="E23" i="36"/>
  <c r="B24" i="36"/>
  <c r="C24" i="36"/>
  <c r="D24" i="36"/>
  <c r="E24" i="36"/>
  <c r="B25" i="36"/>
  <c r="C25" i="36"/>
  <c r="D25" i="36"/>
  <c r="E25" i="36"/>
  <c r="B26" i="36"/>
  <c r="C26" i="36"/>
  <c r="D26" i="36"/>
  <c r="E26" i="36"/>
  <c r="B27" i="36"/>
  <c r="C27" i="36"/>
  <c r="D27" i="36"/>
  <c r="E27" i="36"/>
  <c r="B28" i="36"/>
  <c r="C28" i="36"/>
  <c r="D28" i="36"/>
  <c r="E28" i="36"/>
  <c r="B29" i="36"/>
  <c r="C29" i="36"/>
  <c r="D29" i="36"/>
  <c r="E29" i="36"/>
  <c r="B30" i="36"/>
  <c r="C30" i="36"/>
  <c r="D30" i="36"/>
  <c r="E30" i="36"/>
  <c r="B31" i="36"/>
  <c r="C31" i="36"/>
  <c r="D31" i="36"/>
  <c r="E31" i="36"/>
  <c r="B32" i="36"/>
  <c r="C32" i="36"/>
  <c r="D32" i="36"/>
  <c r="E32" i="36"/>
  <c r="B33" i="36"/>
  <c r="C33" i="36"/>
  <c r="D33" i="36"/>
  <c r="E33" i="36"/>
  <c r="B34" i="36"/>
  <c r="C34" i="36"/>
  <c r="D34" i="36"/>
  <c r="E34" i="36"/>
  <c r="B35" i="36"/>
  <c r="C35" i="36"/>
  <c r="D35" i="36"/>
  <c r="E35" i="36"/>
  <c r="B36" i="36"/>
  <c r="C36" i="36"/>
  <c r="D36" i="36"/>
  <c r="E36" i="36"/>
  <c r="B37" i="36"/>
  <c r="C37" i="36"/>
  <c r="D37" i="36"/>
  <c r="E37" i="36"/>
  <c r="B73" i="35"/>
  <c r="C73" i="35"/>
  <c r="D73" i="35"/>
  <c r="E73" i="35"/>
  <c r="B74" i="35"/>
  <c r="C74" i="35"/>
  <c r="D74" i="35"/>
  <c r="E74" i="35"/>
  <c r="B75" i="35"/>
  <c r="C75" i="35"/>
  <c r="D75" i="35"/>
  <c r="E75" i="35"/>
  <c r="B76" i="35"/>
  <c r="C76" i="35"/>
  <c r="D76" i="35"/>
  <c r="E76" i="35"/>
  <c r="B33" i="35"/>
  <c r="C33" i="35"/>
  <c r="D33" i="35"/>
  <c r="E33" i="35"/>
  <c r="B34" i="35"/>
  <c r="C34" i="35"/>
  <c r="D34" i="35"/>
  <c r="E34" i="35"/>
  <c r="B35" i="35"/>
  <c r="C35" i="35"/>
  <c r="D35" i="35"/>
  <c r="E35" i="35"/>
  <c r="B36" i="35"/>
  <c r="C36" i="35"/>
  <c r="D36" i="35"/>
  <c r="E36" i="35"/>
  <c r="B37" i="35"/>
  <c r="C37" i="35"/>
  <c r="D37" i="35"/>
  <c r="E37" i="35"/>
  <c r="B38" i="35"/>
  <c r="C38" i="35"/>
  <c r="D38" i="35"/>
  <c r="E38" i="35"/>
  <c r="B29" i="35"/>
  <c r="C29" i="35"/>
  <c r="D29" i="35"/>
  <c r="E29" i="35"/>
  <c r="B30" i="35"/>
  <c r="C30" i="35"/>
  <c r="D30" i="35"/>
  <c r="E30" i="35"/>
  <c r="B31" i="35"/>
  <c r="C31" i="35"/>
  <c r="D31" i="35"/>
  <c r="E31" i="35"/>
  <c r="B32" i="35"/>
  <c r="C32" i="35"/>
  <c r="D32" i="35"/>
  <c r="E32" i="35"/>
  <c r="B89" i="34"/>
  <c r="C89" i="34"/>
  <c r="D89" i="34"/>
  <c r="E89" i="34"/>
  <c r="B90" i="34"/>
  <c r="C90" i="34"/>
  <c r="D90" i="34"/>
  <c r="E90" i="34"/>
  <c r="B91" i="34"/>
  <c r="C91" i="34"/>
  <c r="D91" i="34"/>
  <c r="E91" i="34"/>
  <c r="B92" i="34"/>
  <c r="C92" i="34"/>
  <c r="D92" i="34"/>
  <c r="E92" i="34"/>
  <c r="B93" i="34"/>
  <c r="C93" i="34"/>
  <c r="D93" i="34"/>
  <c r="E93" i="34"/>
  <c r="B94" i="34"/>
  <c r="C94" i="34"/>
  <c r="D94" i="34"/>
  <c r="E94" i="34"/>
  <c r="B95" i="34"/>
  <c r="C95" i="34"/>
  <c r="D95" i="34"/>
  <c r="E95" i="34"/>
  <c r="B96" i="34"/>
  <c r="C96" i="34"/>
  <c r="D96" i="34"/>
  <c r="E96" i="34"/>
  <c r="B97" i="34"/>
  <c r="C97" i="34"/>
  <c r="D97" i="34"/>
  <c r="E97" i="34"/>
  <c r="B98" i="34"/>
  <c r="C98" i="34"/>
  <c r="D98" i="34"/>
  <c r="E98" i="34"/>
  <c r="B99" i="34"/>
  <c r="C99" i="34"/>
  <c r="D99" i="34"/>
  <c r="E99" i="34"/>
  <c r="B100" i="34"/>
  <c r="C100" i="34"/>
  <c r="D100" i="34"/>
  <c r="E100" i="34"/>
  <c r="B101" i="34"/>
  <c r="C101" i="34"/>
  <c r="D101" i="34"/>
  <c r="E101" i="34"/>
  <c r="B102" i="34"/>
  <c r="C102" i="34"/>
  <c r="D102" i="34"/>
  <c r="E102" i="34"/>
  <c r="B103" i="34"/>
  <c r="C103" i="34"/>
  <c r="D103" i="34"/>
  <c r="E103" i="34"/>
  <c r="B104" i="34"/>
  <c r="C104" i="34"/>
  <c r="D104" i="34"/>
  <c r="E104" i="34"/>
  <c r="B105" i="34"/>
  <c r="C105" i="34"/>
  <c r="D105" i="34"/>
  <c r="E105" i="34"/>
  <c r="B106" i="34"/>
  <c r="C106" i="34"/>
  <c r="D106" i="34"/>
  <c r="E106" i="34"/>
  <c r="B107" i="34"/>
  <c r="C107" i="34"/>
  <c r="D107" i="34"/>
  <c r="E107" i="34"/>
  <c r="B108" i="34"/>
  <c r="C108" i="34"/>
  <c r="D108" i="34"/>
  <c r="E108" i="34"/>
  <c r="B109" i="34"/>
  <c r="C109" i="34"/>
  <c r="D109" i="34"/>
  <c r="E109" i="34"/>
  <c r="B110" i="34"/>
  <c r="C110" i="34"/>
  <c r="D110" i="34"/>
  <c r="E110" i="34"/>
  <c r="B111" i="34"/>
  <c r="C111" i="34"/>
  <c r="D111" i="34"/>
  <c r="E111" i="34"/>
  <c r="B112" i="34"/>
  <c r="C112" i="34"/>
  <c r="D112" i="34"/>
  <c r="E112" i="34"/>
  <c r="B113" i="34"/>
  <c r="C113" i="34"/>
  <c r="D113" i="34"/>
  <c r="E113" i="34"/>
  <c r="B114" i="34"/>
  <c r="C114" i="34"/>
  <c r="D114" i="34"/>
  <c r="E114" i="34"/>
  <c r="B88" i="34"/>
  <c r="C88" i="34"/>
  <c r="D88" i="34"/>
  <c r="E88" i="34"/>
  <c r="D87" i="34"/>
  <c r="E87" i="34"/>
  <c r="C87" i="34"/>
  <c r="B87" i="34"/>
  <c r="B26" i="33"/>
  <c r="B27" i="33"/>
  <c r="B4" i="33"/>
  <c r="C4" i="33"/>
  <c r="D4" i="33"/>
  <c r="E4" i="33"/>
  <c r="B5" i="33"/>
  <c r="C5" i="33"/>
  <c r="D5" i="33"/>
  <c r="E5" i="33"/>
  <c r="B6" i="33"/>
  <c r="C6" i="33"/>
  <c r="D6" i="33"/>
  <c r="E6" i="33"/>
  <c r="B7" i="33"/>
  <c r="C7" i="33"/>
  <c r="D7" i="33"/>
  <c r="E7" i="33"/>
  <c r="B8" i="33"/>
  <c r="C8" i="33"/>
  <c r="D8" i="33"/>
  <c r="E8" i="33"/>
  <c r="B9" i="33"/>
  <c r="C9" i="33"/>
  <c r="D9" i="33"/>
  <c r="E9" i="33"/>
  <c r="B10" i="33"/>
  <c r="C10" i="33"/>
  <c r="D10" i="33"/>
  <c r="E10" i="33"/>
  <c r="B11" i="33"/>
  <c r="C11" i="33"/>
  <c r="D11" i="33"/>
  <c r="E11" i="33"/>
  <c r="B12" i="33"/>
  <c r="C12" i="33"/>
  <c r="D12" i="33"/>
  <c r="E12" i="33"/>
  <c r="B13" i="33"/>
  <c r="C13" i="33"/>
  <c r="D13" i="33"/>
  <c r="E13" i="33"/>
  <c r="B14" i="33"/>
  <c r="C14" i="33"/>
  <c r="D14" i="33"/>
  <c r="E14" i="33"/>
  <c r="B15" i="33"/>
  <c r="C15" i="33"/>
  <c r="D15" i="33"/>
  <c r="E15" i="33"/>
  <c r="B16" i="33"/>
  <c r="C16" i="33"/>
  <c r="D16" i="33"/>
  <c r="E16" i="33"/>
  <c r="B17" i="33"/>
  <c r="C17" i="33"/>
  <c r="D17" i="33"/>
  <c r="E17" i="33"/>
  <c r="B18" i="33"/>
  <c r="C18" i="33"/>
  <c r="D18" i="33"/>
  <c r="E18" i="33"/>
  <c r="B19" i="33"/>
  <c r="C19" i="33"/>
  <c r="D19" i="33"/>
  <c r="E19" i="33"/>
  <c r="B20" i="33"/>
  <c r="C20" i="33"/>
  <c r="D20" i="33"/>
  <c r="E20" i="33"/>
  <c r="B21" i="33"/>
  <c r="C21" i="33"/>
  <c r="D21" i="33"/>
  <c r="E21" i="33"/>
  <c r="B22" i="33"/>
  <c r="C22" i="33"/>
  <c r="D22" i="33"/>
  <c r="E22" i="33"/>
  <c r="B23" i="33"/>
  <c r="C23" i="33"/>
  <c r="D23" i="33"/>
  <c r="E23" i="33"/>
  <c r="B24" i="33"/>
  <c r="C24" i="33"/>
  <c r="D24" i="33"/>
  <c r="E24" i="33"/>
  <c r="B25" i="33"/>
  <c r="C25" i="33"/>
  <c r="D25" i="33"/>
  <c r="E25" i="33"/>
  <c r="C26" i="33"/>
  <c r="D26" i="33"/>
  <c r="E26" i="33"/>
  <c r="C27" i="33"/>
  <c r="D27" i="33"/>
  <c r="E27" i="33"/>
  <c r="B28" i="33"/>
  <c r="C28" i="33"/>
  <c r="D28" i="33"/>
  <c r="E28" i="33"/>
  <c r="B29" i="33"/>
  <c r="C29" i="33"/>
  <c r="D29" i="33"/>
  <c r="E29" i="33"/>
  <c r="B30" i="33"/>
  <c r="C30" i="33"/>
  <c r="D30" i="33"/>
  <c r="E30" i="33"/>
  <c r="B31" i="33"/>
  <c r="C31" i="33"/>
  <c r="D31" i="33"/>
  <c r="E31" i="33"/>
  <c r="B33" i="33"/>
  <c r="C33" i="33"/>
  <c r="D33" i="33"/>
  <c r="E33" i="33"/>
  <c r="O37" i="30" l="1"/>
  <c r="C14" i="42" l="1"/>
  <c r="B14" i="42"/>
  <c r="E13" i="42" l="1"/>
  <c r="D13" i="42"/>
  <c r="O33" i="13" l="1"/>
  <c r="O40" i="31" l="1"/>
  <c r="O39" i="29"/>
  <c r="G7" i="42" l="1"/>
  <c r="F7" i="42"/>
  <c r="O29" i="32"/>
  <c r="O28" i="24"/>
  <c r="O37" i="23"/>
  <c r="O36" i="56"/>
  <c r="F7" i="39" l="1"/>
  <c r="E60" i="55"/>
  <c r="D60" i="55"/>
  <c r="C60" i="55"/>
  <c r="B60" i="55"/>
  <c r="E59" i="55"/>
  <c r="D59" i="55"/>
  <c r="C59" i="55"/>
  <c r="B59" i="55"/>
  <c r="E58" i="55"/>
  <c r="D58" i="55"/>
  <c r="C58" i="55"/>
  <c r="B58" i="55"/>
  <c r="E57" i="55"/>
  <c r="D57" i="55"/>
  <c r="C57" i="55"/>
  <c r="B57" i="55"/>
  <c r="E56" i="55"/>
  <c r="D56" i="55"/>
  <c r="C56" i="55"/>
  <c r="B56" i="55"/>
  <c r="E55" i="55"/>
  <c r="D55" i="55"/>
  <c r="C55" i="55"/>
  <c r="B55" i="55"/>
  <c r="E54" i="55"/>
  <c r="D54" i="55"/>
  <c r="C54" i="55"/>
  <c r="B54" i="55"/>
  <c r="E53" i="55"/>
  <c r="D53" i="55"/>
  <c r="C53" i="55"/>
  <c r="B53" i="55"/>
  <c r="E52" i="55"/>
  <c r="D52" i="55"/>
  <c r="C52" i="55"/>
  <c r="B52" i="55"/>
  <c r="E51" i="55"/>
  <c r="D51" i="55"/>
  <c r="C51" i="55"/>
  <c r="B51" i="55"/>
  <c r="E50" i="55"/>
  <c r="D50" i="55"/>
  <c r="C50" i="55"/>
  <c r="B50" i="55"/>
  <c r="E49" i="55"/>
  <c r="D49" i="55"/>
  <c r="C49" i="55"/>
  <c r="B49" i="55"/>
  <c r="E48" i="55"/>
  <c r="D48" i="55"/>
  <c r="C48" i="55"/>
  <c r="B48" i="55"/>
  <c r="E47" i="55"/>
  <c r="D47" i="55"/>
  <c r="C47" i="55"/>
  <c r="B47" i="55"/>
  <c r="E46" i="55"/>
  <c r="D46" i="55"/>
  <c r="C46" i="55"/>
  <c r="B46" i="55"/>
  <c r="E45" i="55"/>
  <c r="D45" i="55"/>
  <c r="C45" i="55"/>
  <c r="B45" i="55"/>
  <c r="E44" i="55"/>
  <c r="D44" i="55"/>
  <c r="C44" i="55"/>
  <c r="B44" i="55"/>
  <c r="E43" i="55"/>
  <c r="D43" i="55"/>
  <c r="C43" i="55"/>
  <c r="B43" i="55"/>
  <c r="E42" i="55"/>
  <c r="D42" i="55"/>
  <c r="C42" i="55"/>
  <c r="B42" i="55"/>
  <c r="E41" i="55"/>
  <c r="D41" i="55"/>
  <c r="C41" i="55"/>
  <c r="B41" i="55"/>
  <c r="E40" i="55"/>
  <c r="D40" i="55"/>
  <c r="C40" i="55"/>
  <c r="B40" i="55"/>
  <c r="E39" i="55"/>
  <c r="D39" i="55"/>
  <c r="C39" i="55"/>
  <c r="B39" i="55"/>
  <c r="E38" i="55"/>
  <c r="D38" i="55"/>
  <c r="C38" i="55"/>
  <c r="B38" i="55"/>
  <c r="E29" i="55"/>
  <c r="D29" i="55"/>
  <c r="C29" i="55"/>
  <c r="B29" i="55"/>
  <c r="E28" i="55"/>
  <c r="D28" i="55"/>
  <c r="C28" i="55"/>
  <c r="B28" i="55"/>
  <c r="E27" i="55"/>
  <c r="D27" i="55"/>
  <c r="C27" i="55"/>
  <c r="B27" i="55"/>
  <c r="E26" i="55"/>
  <c r="D26" i="55"/>
  <c r="C26" i="55"/>
  <c r="B26" i="55"/>
  <c r="E25" i="55"/>
  <c r="D25" i="55"/>
  <c r="C25" i="55"/>
  <c r="B25" i="55"/>
  <c r="E24" i="55"/>
  <c r="D24" i="55"/>
  <c r="C24" i="55"/>
  <c r="B24" i="55"/>
  <c r="E23" i="55"/>
  <c r="D23" i="55"/>
  <c r="C23" i="55"/>
  <c r="B23" i="55"/>
  <c r="E22" i="55"/>
  <c r="D22" i="55"/>
  <c r="C22" i="55"/>
  <c r="B22" i="55"/>
  <c r="E21" i="55"/>
  <c r="D21" i="55"/>
  <c r="C21" i="55"/>
  <c r="B21" i="55"/>
  <c r="E20" i="55"/>
  <c r="D20" i="55"/>
  <c r="C20" i="55"/>
  <c r="B20" i="55"/>
  <c r="E19" i="55"/>
  <c r="D19" i="55"/>
  <c r="C19" i="55"/>
  <c r="B19" i="55"/>
  <c r="E18" i="55"/>
  <c r="D18" i="55"/>
  <c r="C18" i="55"/>
  <c r="B18" i="55"/>
  <c r="E17" i="55"/>
  <c r="D17" i="55"/>
  <c r="C17" i="55"/>
  <c r="B17" i="55"/>
  <c r="E16" i="55"/>
  <c r="D16" i="55"/>
  <c r="C16" i="55"/>
  <c r="B16" i="55"/>
  <c r="E15" i="55"/>
  <c r="D15" i="55"/>
  <c r="C15" i="55"/>
  <c r="B15" i="55"/>
  <c r="E14" i="55"/>
  <c r="D14" i="55"/>
  <c r="C14" i="55"/>
  <c r="B14" i="55"/>
  <c r="E13" i="55"/>
  <c r="D13" i="55"/>
  <c r="C13" i="55"/>
  <c r="B13" i="55"/>
  <c r="E12" i="55"/>
  <c r="D12" i="55"/>
  <c r="C12" i="55"/>
  <c r="B12" i="55"/>
  <c r="E11" i="55"/>
  <c r="D11" i="55"/>
  <c r="C11" i="55"/>
  <c r="B11" i="55"/>
  <c r="E10" i="55"/>
  <c r="D10" i="55"/>
  <c r="C10" i="55"/>
  <c r="B10" i="55"/>
  <c r="E9" i="55"/>
  <c r="D9" i="55"/>
  <c r="C9" i="55"/>
  <c r="B9" i="55"/>
  <c r="E8" i="55"/>
  <c r="D8" i="55"/>
  <c r="C8" i="55"/>
  <c r="B8" i="55"/>
  <c r="E7" i="55"/>
  <c r="D7" i="55"/>
  <c r="C7" i="55"/>
  <c r="B7" i="55"/>
  <c r="E6" i="55"/>
  <c r="D6" i="55"/>
  <c r="C6" i="55"/>
  <c r="B6" i="55"/>
  <c r="E5" i="55"/>
  <c r="D5" i="55"/>
  <c r="C5" i="55"/>
  <c r="B5" i="55"/>
  <c r="E4" i="55"/>
  <c r="D4" i="55"/>
  <c r="C4" i="55"/>
  <c r="B4" i="55"/>
  <c r="E3" i="55"/>
  <c r="D3" i="55"/>
  <c r="C3" i="55"/>
  <c r="B3" i="55"/>
  <c r="E96" i="54"/>
  <c r="D96" i="54"/>
  <c r="C96" i="54"/>
  <c r="B96" i="54"/>
  <c r="E95" i="54"/>
  <c r="D95" i="54"/>
  <c r="C95" i="54"/>
  <c r="B95" i="54"/>
  <c r="E94" i="54"/>
  <c r="D94" i="54"/>
  <c r="C94" i="54"/>
  <c r="B94" i="54"/>
  <c r="E93" i="54"/>
  <c r="D93" i="54"/>
  <c r="C93" i="54"/>
  <c r="B93" i="54"/>
  <c r="E92" i="54"/>
  <c r="D92" i="54"/>
  <c r="C92" i="54"/>
  <c r="B92" i="54"/>
  <c r="E91" i="54"/>
  <c r="D91" i="54"/>
  <c r="C91" i="54"/>
  <c r="B91" i="54"/>
  <c r="E90" i="54"/>
  <c r="D90" i="54"/>
  <c r="C90" i="54"/>
  <c r="B90" i="54"/>
  <c r="E89" i="54"/>
  <c r="D89" i="54"/>
  <c r="C89" i="54"/>
  <c r="B89" i="54"/>
  <c r="E88" i="54"/>
  <c r="D88" i="54"/>
  <c r="C88" i="54"/>
  <c r="B88" i="54"/>
  <c r="E87" i="54"/>
  <c r="D87" i="54"/>
  <c r="C87" i="54"/>
  <c r="B87" i="54"/>
  <c r="E86" i="54"/>
  <c r="D86" i="54"/>
  <c r="C86" i="54"/>
  <c r="B86" i="54"/>
  <c r="E85" i="54"/>
  <c r="D85" i="54"/>
  <c r="C85" i="54"/>
  <c r="B85" i="54"/>
  <c r="E84" i="54"/>
  <c r="D84" i="54"/>
  <c r="C84" i="54"/>
  <c r="B84" i="54"/>
  <c r="E83" i="54"/>
  <c r="D83" i="54"/>
  <c r="C83" i="54"/>
  <c r="B83" i="54"/>
  <c r="E82" i="54"/>
  <c r="D82" i="54"/>
  <c r="C82" i="54"/>
  <c r="B82" i="54"/>
  <c r="E81" i="54"/>
  <c r="D81" i="54"/>
  <c r="C81" i="54"/>
  <c r="B81" i="54"/>
  <c r="E80" i="54"/>
  <c r="D80" i="54"/>
  <c r="C80" i="54"/>
  <c r="B80" i="54"/>
  <c r="E79" i="54"/>
  <c r="D79" i="54"/>
  <c r="C79" i="54"/>
  <c r="B79" i="54"/>
  <c r="E78" i="54"/>
  <c r="D78" i="54"/>
  <c r="C78" i="54"/>
  <c r="B78" i="54"/>
  <c r="E77" i="54"/>
  <c r="D77" i="54"/>
  <c r="C77" i="54"/>
  <c r="B77" i="54"/>
  <c r="E76" i="54"/>
  <c r="D76" i="54"/>
  <c r="C76" i="54"/>
  <c r="B76" i="54"/>
  <c r="E75" i="54"/>
  <c r="D75" i="54"/>
  <c r="C75" i="54"/>
  <c r="B75" i="54"/>
  <c r="E74" i="54"/>
  <c r="D74" i="54"/>
  <c r="C74" i="54"/>
  <c r="B74" i="54"/>
  <c r="E73" i="54"/>
  <c r="D73" i="54"/>
  <c r="C73" i="54"/>
  <c r="B73" i="54"/>
  <c r="E72" i="54"/>
  <c r="D72" i="54"/>
  <c r="C72" i="54"/>
  <c r="B72" i="54"/>
  <c r="E71" i="54"/>
  <c r="D71" i="54"/>
  <c r="C71" i="54"/>
  <c r="B71" i="54"/>
  <c r="E70" i="54"/>
  <c r="D70" i="54"/>
  <c r="C70" i="54"/>
  <c r="B70" i="54"/>
  <c r="E69" i="54"/>
  <c r="D69" i="54"/>
  <c r="C69" i="54"/>
  <c r="B69" i="54"/>
  <c r="E64" i="54"/>
  <c r="D64" i="54"/>
  <c r="C64" i="54"/>
  <c r="B64" i="54"/>
  <c r="E63" i="54"/>
  <c r="D63" i="54"/>
  <c r="C63" i="54"/>
  <c r="B63" i="54"/>
  <c r="E62" i="54"/>
  <c r="D62" i="54"/>
  <c r="C62" i="54"/>
  <c r="B62" i="54"/>
  <c r="E61" i="54"/>
  <c r="D61" i="54"/>
  <c r="C61" i="54"/>
  <c r="B61" i="54"/>
  <c r="E60" i="54"/>
  <c r="D60" i="54"/>
  <c r="C60" i="54"/>
  <c r="B60" i="54"/>
  <c r="E59" i="54"/>
  <c r="D59" i="54"/>
  <c r="C59" i="54"/>
  <c r="B59" i="54"/>
  <c r="E58" i="54"/>
  <c r="D58" i="54"/>
  <c r="C58" i="54"/>
  <c r="B58" i="54"/>
  <c r="E57" i="54"/>
  <c r="D57" i="54"/>
  <c r="C57" i="54"/>
  <c r="B57" i="54"/>
  <c r="E56" i="54"/>
  <c r="D56" i="54"/>
  <c r="C56" i="54"/>
  <c r="B56" i="54"/>
  <c r="E55" i="54"/>
  <c r="D55" i="54"/>
  <c r="C55" i="54"/>
  <c r="B55" i="54"/>
  <c r="E54" i="54"/>
  <c r="D54" i="54"/>
  <c r="C54" i="54"/>
  <c r="B54" i="54"/>
  <c r="E53" i="54"/>
  <c r="D53" i="54"/>
  <c r="C53" i="54"/>
  <c r="B53" i="54"/>
  <c r="E52" i="54"/>
  <c r="D52" i="54"/>
  <c r="C52" i="54"/>
  <c r="B52" i="54"/>
  <c r="E51" i="54"/>
  <c r="D51" i="54"/>
  <c r="C51" i="54"/>
  <c r="B51" i="54"/>
  <c r="E50" i="54"/>
  <c r="D50" i="54"/>
  <c r="C50" i="54"/>
  <c r="B50" i="54"/>
  <c r="E49" i="54"/>
  <c r="D49" i="54"/>
  <c r="C49" i="54"/>
  <c r="B49" i="54"/>
  <c r="E48" i="54"/>
  <c r="D48" i="54"/>
  <c r="C48" i="54"/>
  <c r="B48" i="54"/>
  <c r="E47" i="54"/>
  <c r="D47" i="54"/>
  <c r="C47" i="54"/>
  <c r="B47" i="54"/>
  <c r="E46" i="54"/>
  <c r="D46" i="54"/>
  <c r="C46" i="54"/>
  <c r="B46" i="54"/>
  <c r="E45" i="54"/>
  <c r="D45" i="54"/>
  <c r="C45" i="54"/>
  <c r="B45" i="54"/>
  <c r="E44" i="54"/>
  <c r="D44" i="54"/>
  <c r="C44" i="54"/>
  <c r="B44" i="54"/>
  <c r="E43" i="54"/>
  <c r="D43" i="54"/>
  <c r="C43" i="54"/>
  <c r="B43" i="54"/>
  <c r="E42" i="54"/>
  <c r="D42" i="54"/>
  <c r="C42" i="54"/>
  <c r="B42" i="54"/>
  <c r="E41" i="54"/>
  <c r="D41" i="54"/>
  <c r="C41" i="54"/>
  <c r="B41" i="54"/>
  <c r="E40" i="54"/>
  <c r="D40" i="54"/>
  <c r="C40" i="54"/>
  <c r="B40" i="54"/>
  <c r="E39" i="54"/>
  <c r="D39" i="54"/>
  <c r="C39" i="54"/>
  <c r="B39" i="54"/>
  <c r="E38" i="54"/>
  <c r="D38" i="54"/>
  <c r="C38" i="54"/>
  <c r="B38" i="54"/>
  <c r="E37" i="54"/>
  <c r="D37" i="54"/>
  <c r="C37" i="54"/>
  <c r="B37" i="54"/>
  <c r="E36" i="54"/>
  <c r="D36" i="54"/>
  <c r="C36" i="54"/>
  <c r="B36" i="54"/>
  <c r="E33" i="54"/>
  <c r="D33" i="54"/>
  <c r="C33" i="54"/>
  <c r="B33" i="54"/>
  <c r="E32" i="54"/>
  <c r="D32" i="54"/>
  <c r="C32" i="54"/>
  <c r="B32" i="54"/>
  <c r="E31" i="54"/>
  <c r="D31" i="54"/>
  <c r="C31" i="54"/>
  <c r="B31" i="54"/>
  <c r="E30" i="54"/>
  <c r="D30" i="54"/>
  <c r="C30" i="54"/>
  <c r="B30" i="54"/>
  <c r="E29" i="54"/>
  <c r="D29" i="54"/>
  <c r="C29" i="54"/>
  <c r="B29" i="54"/>
  <c r="E28" i="54"/>
  <c r="D28" i="54"/>
  <c r="C28" i="54"/>
  <c r="B28" i="54"/>
  <c r="E27" i="54"/>
  <c r="D27" i="54"/>
  <c r="C27" i="54"/>
  <c r="B27" i="54"/>
  <c r="E26" i="54"/>
  <c r="D26" i="54"/>
  <c r="C26" i="54"/>
  <c r="B26" i="54"/>
  <c r="E25" i="54"/>
  <c r="D25" i="54"/>
  <c r="C25" i="54"/>
  <c r="B25" i="54"/>
  <c r="E24" i="54"/>
  <c r="D24" i="54"/>
  <c r="C24" i="54"/>
  <c r="B24" i="54"/>
  <c r="E23" i="54"/>
  <c r="D23" i="54"/>
  <c r="C23" i="54"/>
  <c r="B23" i="54"/>
  <c r="E22" i="54"/>
  <c r="D22" i="54"/>
  <c r="C22" i="54"/>
  <c r="B22" i="54"/>
  <c r="E21" i="54"/>
  <c r="D21" i="54"/>
  <c r="C21" i="54"/>
  <c r="B21" i="54"/>
  <c r="E20" i="54"/>
  <c r="D20" i="54"/>
  <c r="C20" i="54"/>
  <c r="B20" i="54"/>
  <c r="E19" i="54"/>
  <c r="D19" i="54"/>
  <c r="C19" i="54"/>
  <c r="B19" i="54"/>
  <c r="E18" i="54"/>
  <c r="D18" i="54"/>
  <c r="C18" i="54"/>
  <c r="B18" i="54"/>
  <c r="E17" i="54"/>
  <c r="D17" i="54"/>
  <c r="C17" i="54"/>
  <c r="B17" i="54"/>
  <c r="E16" i="54"/>
  <c r="D16" i="54"/>
  <c r="C16" i="54"/>
  <c r="B16" i="54"/>
  <c r="E15" i="54"/>
  <c r="D15" i="54"/>
  <c r="C15" i="54"/>
  <c r="B15" i="54"/>
  <c r="E14" i="54"/>
  <c r="D14" i="54"/>
  <c r="C14" i="54"/>
  <c r="B14" i="54"/>
  <c r="E13" i="54"/>
  <c r="D13" i="54"/>
  <c r="C13" i="54"/>
  <c r="B13" i="54"/>
  <c r="E12" i="54"/>
  <c r="D12" i="54"/>
  <c r="C12" i="54"/>
  <c r="B12" i="54"/>
  <c r="E11" i="54"/>
  <c r="D11" i="54"/>
  <c r="C11" i="54"/>
  <c r="B11" i="54"/>
  <c r="E10" i="54"/>
  <c r="D10" i="54"/>
  <c r="C10" i="54"/>
  <c r="B10" i="54"/>
  <c r="E9" i="54"/>
  <c r="D9" i="54"/>
  <c r="C9" i="54"/>
  <c r="B9" i="54"/>
  <c r="E8" i="54"/>
  <c r="D8" i="54"/>
  <c r="C8" i="54"/>
  <c r="B8" i="54"/>
  <c r="E7" i="54"/>
  <c r="D7" i="54"/>
  <c r="C7" i="54"/>
  <c r="B7" i="54"/>
  <c r="E6" i="54"/>
  <c r="D6" i="54"/>
  <c r="C6" i="54"/>
  <c r="B6" i="54"/>
  <c r="E5" i="54"/>
  <c r="D5" i="54"/>
  <c r="C5" i="54"/>
  <c r="B5" i="54"/>
  <c r="E4" i="54"/>
  <c r="D4" i="54"/>
  <c r="C4" i="54"/>
  <c r="B4" i="54"/>
  <c r="E3" i="54"/>
  <c r="D3" i="54"/>
  <c r="C3" i="54"/>
  <c r="B3" i="54"/>
  <c r="C66" i="36"/>
  <c r="D66" i="36"/>
  <c r="E66" i="36"/>
  <c r="C67" i="36"/>
  <c r="D67" i="36"/>
  <c r="E67" i="36"/>
  <c r="C68" i="36"/>
  <c r="D68" i="36"/>
  <c r="E68" i="36"/>
  <c r="B66" i="36"/>
  <c r="B67" i="36"/>
  <c r="B68" i="36"/>
  <c r="B79" i="34"/>
  <c r="C79" i="34"/>
  <c r="D79" i="34"/>
  <c r="E79" i="34"/>
  <c r="B95" i="33"/>
  <c r="C95" i="33"/>
  <c r="D95" i="33"/>
  <c r="E95" i="33"/>
  <c r="B96" i="33"/>
  <c r="C96" i="33"/>
  <c r="D96" i="33"/>
  <c r="E96" i="33"/>
  <c r="C63" i="33"/>
  <c r="D63" i="33"/>
  <c r="E63" i="33"/>
  <c r="C64" i="33"/>
  <c r="D64" i="33"/>
  <c r="E64" i="33"/>
  <c r="B63" i="33"/>
  <c r="B64" i="33"/>
  <c r="B115" i="35" l="1"/>
  <c r="C115" i="35"/>
  <c r="D115" i="35"/>
  <c r="E115" i="35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3" i="36"/>
  <c r="C44" i="38" l="1"/>
  <c r="D44" i="38"/>
  <c r="E44" i="38"/>
  <c r="C45" i="38"/>
  <c r="D45" i="38"/>
  <c r="E45" i="38"/>
  <c r="C46" i="38"/>
  <c r="D46" i="38"/>
  <c r="E46" i="38"/>
  <c r="C47" i="38"/>
  <c r="D47" i="38"/>
  <c r="E47" i="38"/>
  <c r="C48" i="38"/>
  <c r="D48" i="38"/>
  <c r="E48" i="38"/>
  <c r="C49" i="38"/>
  <c r="D49" i="38"/>
  <c r="E49" i="38"/>
  <c r="C50" i="38"/>
  <c r="D50" i="38"/>
  <c r="E50" i="38"/>
  <c r="C51" i="38"/>
  <c r="D51" i="38"/>
  <c r="E51" i="38"/>
  <c r="C52" i="38"/>
  <c r="D52" i="38"/>
  <c r="E52" i="38"/>
  <c r="C53" i="38"/>
  <c r="D53" i="38"/>
  <c r="E53" i="38"/>
  <c r="C54" i="38"/>
  <c r="D54" i="38"/>
  <c r="E54" i="38"/>
  <c r="D43" i="38"/>
  <c r="E43" i="38"/>
  <c r="C43" i="38"/>
  <c r="B44" i="38"/>
  <c r="B45" i="38"/>
  <c r="B46" i="38"/>
  <c r="B47" i="38"/>
  <c r="B48" i="38"/>
  <c r="B49" i="38"/>
  <c r="B50" i="38"/>
  <c r="B51" i="38"/>
  <c r="B52" i="38"/>
  <c r="B53" i="38"/>
  <c r="B54" i="38"/>
  <c r="B43" i="38"/>
  <c r="C4" i="38"/>
  <c r="D4" i="38"/>
  <c r="E4" i="38"/>
  <c r="C5" i="38"/>
  <c r="D5" i="38"/>
  <c r="E5" i="38"/>
  <c r="C6" i="38"/>
  <c r="D6" i="38"/>
  <c r="E6" i="38"/>
  <c r="C7" i="38"/>
  <c r="D7" i="38"/>
  <c r="E7" i="38"/>
  <c r="C8" i="38"/>
  <c r="D8" i="38"/>
  <c r="E8" i="38"/>
  <c r="C9" i="38"/>
  <c r="D9" i="38"/>
  <c r="E9" i="38"/>
  <c r="C10" i="38"/>
  <c r="D10" i="38"/>
  <c r="E10" i="38"/>
  <c r="C11" i="38"/>
  <c r="D11" i="38"/>
  <c r="E11" i="38"/>
  <c r="C12" i="38"/>
  <c r="D12" i="38"/>
  <c r="E12" i="38"/>
  <c r="C13" i="38"/>
  <c r="D13" i="38"/>
  <c r="E13" i="38"/>
  <c r="C14" i="38"/>
  <c r="D14" i="38"/>
  <c r="E14" i="38"/>
  <c r="C15" i="38"/>
  <c r="D15" i="38"/>
  <c r="E15" i="38"/>
  <c r="C16" i="38"/>
  <c r="D16" i="38"/>
  <c r="E16" i="38"/>
  <c r="C17" i="38"/>
  <c r="D17" i="38"/>
  <c r="E17" i="38"/>
  <c r="C18" i="38"/>
  <c r="D18" i="38"/>
  <c r="E18" i="38"/>
  <c r="C19" i="38"/>
  <c r="D19" i="38"/>
  <c r="E19" i="38"/>
  <c r="C20" i="38"/>
  <c r="D20" i="38"/>
  <c r="E20" i="38"/>
  <c r="C21" i="38"/>
  <c r="D21" i="38"/>
  <c r="E21" i="38"/>
  <c r="C22" i="38"/>
  <c r="D22" i="38"/>
  <c r="E22" i="38"/>
  <c r="C23" i="38"/>
  <c r="D23" i="38"/>
  <c r="E23" i="38"/>
  <c r="C24" i="38"/>
  <c r="D24" i="38"/>
  <c r="E24" i="38"/>
  <c r="C25" i="38"/>
  <c r="D25" i="38"/>
  <c r="E25" i="38"/>
  <c r="C26" i="38"/>
  <c r="D26" i="38"/>
  <c r="E26" i="38"/>
  <c r="C27" i="38"/>
  <c r="D27" i="38"/>
  <c r="E27" i="38"/>
  <c r="D3" i="38"/>
  <c r="E3" i="38"/>
  <c r="C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3" i="38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D3" i="37"/>
  <c r="E3" i="37"/>
  <c r="C3" i="37"/>
  <c r="B29" i="37"/>
  <c r="B30" i="37"/>
  <c r="B31" i="37"/>
  <c r="B32" i="37"/>
  <c r="B33" i="37"/>
  <c r="B34" i="37"/>
  <c r="B24" i="37"/>
  <c r="B25" i="37"/>
  <c r="B26" i="37"/>
  <c r="B27" i="37"/>
  <c r="B28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3" i="37"/>
  <c r="C47" i="36"/>
  <c r="D47" i="36"/>
  <c r="E47" i="36"/>
  <c r="C48" i="36"/>
  <c r="D48" i="36"/>
  <c r="E48" i="36"/>
  <c r="C49" i="36"/>
  <c r="D49" i="36"/>
  <c r="E49" i="36"/>
  <c r="C50" i="36"/>
  <c r="D50" i="36"/>
  <c r="E50" i="36"/>
  <c r="C51" i="36"/>
  <c r="D51" i="36"/>
  <c r="E51" i="36"/>
  <c r="C52" i="36"/>
  <c r="D52" i="36"/>
  <c r="E52" i="36"/>
  <c r="C53" i="36"/>
  <c r="D53" i="36"/>
  <c r="E53" i="36"/>
  <c r="C54" i="36"/>
  <c r="D54" i="36"/>
  <c r="E54" i="36"/>
  <c r="C55" i="36"/>
  <c r="D55" i="36"/>
  <c r="E55" i="36"/>
  <c r="C56" i="36"/>
  <c r="D56" i="36"/>
  <c r="E56" i="36"/>
  <c r="C57" i="36"/>
  <c r="D57" i="36"/>
  <c r="E57" i="36"/>
  <c r="C58" i="36"/>
  <c r="D58" i="36"/>
  <c r="E58" i="36"/>
  <c r="C59" i="36"/>
  <c r="D59" i="36"/>
  <c r="E59" i="36"/>
  <c r="C60" i="36"/>
  <c r="D60" i="36"/>
  <c r="E60" i="36"/>
  <c r="C61" i="36"/>
  <c r="D61" i="36"/>
  <c r="E61" i="36"/>
  <c r="C62" i="36"/>
  <c r="D62" i="36"/>
  <c r="E62" i="36"/>
  <c r="C63" i="36"/>
  <c r="D63" i="36"/>
  <c r="E63" i="36"/>
  <c r="C64" i="36"/>
  <c r="D64" i="36"/>
  <c r="E64" i="36"/>
  <c r="C65" i="36"/>
  <c r="D65" i="36"/>
  <c r="E65" i="36"/>
  <c r="D46" i="36"/>
  <c r="E46" i="36"/>
  <c r="C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46" i="36"/>
  <c r="D3" i="36"/>
  <c r="E3" i="36"/>
  <c r="C3" i="36"/>
  <c r="C70" i="33"/>
  <c r="D70" i="33"/>
  <c r="E70" i="33"/>
  <c r="C71" i="33"/>
  <c r="D71" i="33"/>
  <c r="E71" i="33"/>
  <c r="C72" i="33"/>
  <c r="D72" i="33"/>
  <c r="E72" i="33"/>
  <c r="C73" i="33"/>
  <c r="D73" i="33"/>
  <c r="E73" i="33"/>
  <c r="C74" i="33"/>
  <c r="D74" i="33"/>
  <c r="E74" i="33"/>
  <c r="C75" i="33"/>
  <c r="D75" i="33"/>
  <c r="E75" i="33"/>
  <c r="C76" i="33"/>
  <c r="D76" i="33"/>
  <c r="E76" i="33"/>
  <c r="C77" i="33"/>
  <c r="D77" i="33"/>
  <c r="E77" i="33"/>
  <c r="C78" i="33"/>
  <c r="D78" i="33"/>
  <c r="E78" i="33"/>
  <c r="C79" i="33"/>
  <c r="D79" i="33"/>
  <c r="E79" i="33"/>
  <c r="C80" i="33"/>
  <c r="D80" i="33"/>
  <c r="E80" i="33"/>
  <c r="C81" i="33"/>
  <c r="D81" i="33"/>
  <c r="E81" i="33"/>
  <c r="C82" i="33"/>
  <c r="D82" i="33"/>
  <c r="E82" i="33"/>
  <c r="C83" i="33"/>
  <c r="D83" i="33"/>
  <c r="E83" i="33"/>
  <c r="C84" i="33"/>
  <c r="D84" i="33"/>
  <c r="E84" i="33"/>
  <c r="C85" i="33"/>
  <c r="D85" i="33"/>
  <c r="E85" i="33"/>
  <c r="C86" i="33"/>
  <c r="D86" i="33"/>
  <c r="E86" i="33"/>
  <c r="C87" i="33"/>
  <c r="D87" i="33"/>
  <c r="E87" i="33"/>
  <c r="C88" i="33"/>
  <c r="D88" i="33"/>
  <c r="E88" i="33"/>
  <c r="C89" i="33"/>
  <c r="D89" i="33"/>
  <c r="E89" i="33"/>
  <c r="C90" i="33"/>
  <c r="D90" i="33"/>
  <c r="E90" i="33"/>
  <c r="C91" i="33"/>
  <c r="D91" i="33"/>
  <c r="E91" i="33"/>
  <c r="C92" i="33"/>
  <c r="D92" i="33"/>
  <c r="E92" i="33"/>
  <c r="C93" i="33"/>
  <c r="D93" i="33"/>
  <c r="E93" i="33"/>
  <c r="C94" i="33"/>
  <c r="D94" i="33"/>
  <c r="E94" i="33"/>
  <c r="D69" i="33"/>
  <c r="E69" i="33"/>
  <c r="C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69" i="33"/>
  <c r="D3" i="33"/>
  <c r="E3" i="33"/>
  <c r="C3" i="33"/>
  <c r="B3" i="33"/>
  <c r="G6" i="42" l="1"/>
  <c r="F6" i="42"/>
  <c r="O36" i="53"/>
  <c r="F6" i="39" s="1"/>
  <c r="B88" i="35" l="1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B103" i="35"/>
  <c r="B104" i="35"/>
  <c r="B105" i="35"/>
  <c r="B106" i="35"/>
  <c r="B107" i="35"/>
  <c r="B108" i="35"/>
  <c r="B109" i="35"/>
  <c r="B110" i="35"/>
  <c r="B111" i="35"/>
  <c r="B112" i="35"/>
  <c r="B113" i="35"/>
  <c r="B114" i="35"/>
  <c r="C88" i="35"/>
  <c r="D88" i="35"/>
  <c r="E88" i="35"/>
  <c r="C89" i="35"/>
  <c r="D89" i="35"/>
  <c r="E89" i="35"/>
  <c r="C90" i="35"/>
  <c r="D90" i="35"/>
  <c r="E90" i="35"/>
  <c r="C91" i="35"/>
  <c r="D91" i="35"/>
  <c r="E91" i="35"/>
  <c r="C92" i="35"/>
  <c r="D92" i="35"/>
  <c r="E92" i="35"/>
  <c r="C93" i="35"/>
  <c r="D93" i="35"/>
  <c r="E93" i="35"/>
  <c r="C94" i="35"/>
  <c r="D94" i="35"/>
  <c r="E94" i="35"/>
  <c r="C95" i="35"/>
  <c r="D95" i="35"/>
  <c r="E95" i="35"/>
  <c r="C96" i="35"/>
  <c r="D96" i="35"/>
  <c r="E96" i="35"/>
  <c r="C97" i="35"/>
  <c r="D97" i="35"/>
  <c r="E97" i="35"/>
  <c r="C98" i="35"/>
  <c r="D98" i="35"/>
  <c r="E98" i="35"/>
  <c r="C99" i="35"/>
  <c r="D99" i="35"/>
  <c r="E99" i="35"/>
  <c r="C100" i="35"/>
  <c r="D100" i="35"/>
  <c r="E100" i="35"/>
  <c r="C101" i="35"/>
  <c r="D101" i="35"/>
  <c r="E101" i="35"/>
  <c r="C102" i="35"/>
  <c r="D102" i="35"/>
  <c r="E102" i="35"/>
  <c r="C103" i="35"/>
  <c r="D103" i="35"/>
  <c r="E103" i="35"/>
  <c r="C104" i="35"/>
  <c r="D104" i="35"/>
  <c r="E104" i="35"/>
  <c r="C105" i="35"/>
  <c r="D105" i="35"/>
  <c r="E105" i="35"/>
  <c r="C106" i="35"/>
  <c r="D106" i="35"/>
  <c r="E106" i="35"/>
  <c r="C107" i="35"/>
  <c r="D107" i="35"/>
  <c r="E107" i="35"/>
  <c r="C108" i="35"/>
  <c r="D108" i="35"/>
  <c r="E108" i="35"/>
  <c r="C109" i="35"/>
  <c r="D109" i="35"/>
  <c r="E109" i="35"/>
  <c r="C110" i="35"/>
  <c r="D110" i="35"/>
  <c r="E110" i="35"/>
  <c r="C111" i="35"/>
  <c r="D111" i="35"/>
  <c r="E111" i="35"/>
  <c r="C112" i="35"/>
  <c r="D112" i="35"/>
  <c r="E112" i="35"/>
  <c r="C113" i="35"/>
  <c r="D113" i="35"/>
  <c r="E113" i="35"/>
  <c r="C114" i="35"/>
  <c r="D114" i="35"/>
  <c r="E114" i="35"/>
  <c r="D87" i="35"/>
  <c r="E87" i="35"/>
  <c r="C87" i="35"/>
  <c r="B87" i="35"/>
  <c r="C45" i="35"/>
  <c r="D45" i="35"/>
  <c r="E45" i="35"/>
  <c r="C46" i="35"/>
  <c r="D46" i="35"/>
  <c r="E46" i="35"/>
  <c r="C47" i="35"/>
  <c r="D47" i="35"/>
  <c r="E47" i="35"/>
  <c r="C48" i="35"/>
  <c r="D48" i="35"/>
  <c r="E48" i="35"/>
  <c r="C49" i="35"/>
  <c r="D49" i="35"/>
  <c r="E49" i="35"/>
  <c r="C50" i="35"/>
  <c r="D50" i="35"/>
  <c r="E50" i="35"/>
  <c r="C51" i="35"/>
  <c r="D51" i="35"/>
  <c r="E51" i="35"/>
  <c r="C52" i="35"/>
  <c r="D52" i="35"/>
  <c r="E52" i="35"/>
  <c r="C53" i="35"/>
  <c r="D53" i="35"/>
  <c r="E53" i="35"/>
  <c r="C54" i="35"/>
  <c r="D54" i="35"/>
  <c r="E54" i="35"/>
  <c r="C55" i="35"/>
  <c r="D55" i="35"/>
  <c r="E55" i="35"/>
  <c r="C56" i="35"/>
  <c r="D56" i="35"/>
  <c r="E56" i="35"/>
  <c r="C57" i="35"/>
  <c r="D57" i="35"/>
  <c r="E57" i="35"/>
  <c r="C58" i="35"/>
  <c r="D58" i="35"/>
  <c r="E58" i="35"/>
  <c r="C59" i="35"/>
  <c r="D59" i="35"/>
  <c r="E59" i="35"/>
  <c r="C60" i="35"/>
  <c r="D60" i="35"/>
  <c r="E60" i="35"/>
  <c r="C61" i="35"/>
  <c r="D61" i="35"/>
  <c r="E61" i="35"/>
  <c r="C62" i="35"/>
  <c r="D62" i="35"/>
  <c r="E62" i="35"/>
  <c r="C63" i="35"/>
  <c r="D63" i="35"/>
  <c r="E63" i="35"/>
  <c r="C64" i="35"/>
  <c r="D64" i="35"/>
  <c r="E64" i="35"/>
  <c r="C65" i="35"/>
  <c r="D65" i="35"/>
  <c r="E65" i="35"/>
  <c r="C66" i="35"/>
  <c r="D66" i="35"/>
  <c r="E66" i="35"/>
  <c r="C67" i="35"/>
  <c r="D67" i="35"/>
  <c r="E67" i="35"/>
  <c r="C68" i="35"/>
  <c r="D68" i="35"/>
  <c r="E68" i="35"/>
  <c r="C69" i="35"/>
  <c r="D69" i="35"/>
  <c r="E69" i="35"/>
  <c r="C70" i="35"/>
  <c r="D70" i="35"/>
  <c r="E70" i="35"/>
  <c r="C71" i="35"/>
  <c r="D71" i="35"/>
  <c r="E71" i="35"/>
  <c r="C72" i="35"/>
  <c r="D72" i="35"/>
  <c r="E72" i="35"/>
  <c r="D44" i="35"/>
  <c r="E44" i="35"/>
  <c r="B69" i="35"/>
  <c r="B70" i="35"/>
  <c r="B71" i="35"/>
  <c r="B72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C44" i="35"/>
  <c r="B44" i="35"/>
  <c r="C4" i="35"/>
  <c r="D4" i="35"/>
  <c r="E4" i="35"/>
  <c r="C5" i="35"/>
  <c r="D5" i="35"/>
  <c r="E5" i="35"/>
  <c r="C6" i="35"/>
  <c r="D6" i="35"/>
  <c r="E6" i="35"/>
  <c r="C7" i="35"/>
  <c r="D7" i="35"/>
  <c r="E7" i="35"/>
  <c r="C8" i="35"/>
  <c r="D8" i="35"/>
  <c r="E8" i="35"/>
  <c r="C9" i="35"/>
  <c r="D9" i="35"/>
  <c r="E9" i="35"/>
  <c r="C10" i="35"/>
  <c r="D10" i="35"/>
  <c r="E10" i="35"/>
  <c r="C11" i="35"/>
  <c r="D11" i="35"/>
  <c r="E11" i="35"/>
  <c r="C12" i="35"/>
  <c r="D12" i="35"/>
  <c r="E12" i="35"/>
  <c r="C13" i="35"/>
  <c r="D13" i="35"/>
  <c r="E13" i="35"/>
  <c r="C14" i="35"/>
  <c r="D14" i="35"/>
  <c r="E14" i="35"/>
  <c r="C15" i="35"/>
  <c r="D15" i="35"/>
  <c r="E15" i="35"/>
  <c r="C16" i="35"/>
  <c r="D16" i="35"/>
  <c r="E16" i="35"/>
  <c r="C17" i="35"/>
  <c r="D17" i="35"/>
  <c r="E17" i="35"/>
  <c r="C18" i="35"/>
  <c r="D18" i="35"/>
  <c r="E18" i="35"/>
  <c r="C19" i="35"/>
  <c r="D19" i="35"/>
  <c r="E19" i="35"/>
  <c r="C20" i="35"/>
  <c r="D20" i="35"/>
  <c r="E20" i="35"/>
  <c r="C21" i="35"/>
  <c r="D21" i="35"/>
  <c r="E21" i="35"/>
  <c r="C22" i="35"/>
  <c r="D22" i="35"/>
  <c r="E22" i="35"/>
  <c r="C23" i="35"/>
  <c r="D23" i="35"/>
  <c r="E23" i="35"/>
  <c r="C24" i="35"/>
  <c r="D24" i="35"/>
  <c r="E24" i="35"/>
  <c r="C25" i="35"/>
  <c r="D25" i="35"/>
  <c r="E25" i="35"/>
  <c r="C26" i="35"/>
  <c r="D26" i="35"/>
  <c r="E26" i="35"/>
  <c r="C27" i="35"/>
  <c r="D27" i="35"/>
  <c r="E27" i="35"/>
  <c r="C28" i="35"/>
  <c r="D28" i="35"/>
  <c r="E28" i="35"/>
  <c r="D3" i="35"/>
  <c r="E3" i="35"/>
  <c r="C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3" i="35"/>
  <c r="C74" i="34"/>
  <c r="D74" i="34"/>
  <c r="E74" i="34"/>
  <c r="C75" i="34"/>
  <c r="D75" i="34"/>
  <c r="E75" i="34"/>
  <c r="C76" i="34"/>
  <c r="D76" i="34"/>
  <c r="E76" i="34"/>
  <c r="C77" i="34"/>
  <c r="D77" i="34"/>
  <c r="E77" i="34"/>
  <c r="C78" i="34"/>
  <c r="D78" i="34"/>
  <c r="E78" i="34"/>
  <c r="B74" i="34"/>
  <c r="B75" i="34"/>
  <c r="B76" i="34"/>
  <c r="B77" i="34"/>
  <c r="B78" i="34"/>
  <c r="C4" i="34"/>
  <c r="D4" i="34"/>
  <c r="E4" i="34"/>
  <c r="C5" i="34"/>
  <c r="D5" i="34"/>
  <c r="E5" i="34"/>
  <c r="C6" i="34"/>
  <c r="D6" i="34"/>
  <c r="E6" i="34"/>
  <c r="C7" i="34"/>
  <c r="D7" i="34"/>
  <c r="E7" i="34"/>
  <c r="C8" i="34"/>
  <c r="D8" i="34"/>
  <c r="E8" i="34"/>
  <c r="C9" i="34"/>
  <c r="D9" i="34"/>
  <c r="E9" i="34"/>
  <c r="C10" i="34"/>
  <c r="D10" i="34"/>
  <c r="E10" i="34"/>
  <c r="C11" i="34"/>
  <c r="D11" i="34"/>
  <c r="E11" i="34"/>
  <c r="C12" i="34"/>
  <c r="D12" i="34"/>
  <c r="E12" i="34"/>
  <c r="C13" i="34"/>
  <c r="D13" i="34"/>
  <c r="E13" i="34"/>
  <c r="C14" i="34"/>
  <c r="D14" i="34"/>
  <c r="E14" i="34"/>
  <c r="C15" i="34"/>
  <c r="D15" i="34"/>
  <c r="E15" i="34"/>
  <c r="C16" i="34"/>
  <c r="D16" i="34"/>
  <c r="E16" i="34"/>
  <c r="C17" i="34"/>
  <c r="D17" i="34"/>
  <c r="E17" i="34"/>
  <c r="C18" i="34"/>
  <c r="D18" i="34"/>
  <c r="E18" i="34"/>
  <c r="C19" i="34"/>
  <c r="D19" i="34"/>
  <c r="E19" i="34"/>
  <c r="C20" i="34"/>
  <c r="D20" i="34"/>
  <c r="E20" i="34"/>
  <c r="C21" i="34"/>
  <c r="D21" i="34"/>
  <c r="E21" i="34"/>
  <c r="C22" i="34"/>
  <c r="D22" i="34"/>
  <c r="E22" i="34"/>
  <c r="C23" i="34"/>
  <c r="D23" i="34"/>
  <c r="E23" i="34"/>
  <c r="C24" i="34"/>
  <c r="D24" i="34"/>
  <c r="E24" i="34"/>
  <c r="C25" i="34"/>
  <c r="D25" i="34"/>
  <c r="E25" i="34"/>
  <c r="C26" i="34"/>
  <c r="D26" i="34"/>
  <c r="E26" i="34"/>
  <c r="C27" i="34"/>
  <c r="D27" i="34"/>
  <c r="E27" i="34"/>
  <c r="C28" i="34"/>
  <c r="D28" i="34"/>
  <c r="E28" i="34"/>
  <c r="C29" i="34"/>
  <c r="D29" i="34"/>
  <c r="E29" i="34"/>
  <c r="C30" i="34"/>
  <c r="D30" i="34"/>
  <c r="E30" i="34"/>
  <c r="C31" i="34"/>
  <c r="D31" i="34"/>
  <c r="E31" i="34"/>
  <c r="C32" i="34"/>
  <c r="D32" i="34"/>
  <c r="E32" i="34"/>
  <c r="C33" i="34"/>
  <c r="D33" i="34"/>
  <c r="E33" i="34"/>
  <c r="C34" i="34"/>
  <c r="D34" i="34"/>
  <c r="E34" i="34"/>
  <c r="C35" i="34"/>
  <c r="D35" i="34"/>
  <c r="E35" i="34"/>
  <c r="C36" i="34"/>
  <c r="D36" i="34"/>
  <c r="E36" i="34"/>
  <c r="C37" i="34"/>
  <c r="D37" i="34"/>
  <c r="E37" i="34"/>
  <c r="C38" i="34"/>
  <c r="D38" i="34"/>
  <c r="E38" i="34"/>
  <c r="C39" i="34"/>
  <c r="D39" i="34"/>
  <c r="E39" i="34"/>
  <c r="D3" i="34"/>
  <c r="E3" i="34"/>
  <c r="C3" i="34"/>
  <c r="B39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" i="34"/>
  <c r="C10" i="40"/>
  <c r="C37" i="33" l="1"/>
  <c r="D37" i="33"/>
  <c r="E37" i="33"/>
  <c r="C38" i="33"/>
  <c r="D38" i="33"/>
  <c r="E38" i="33"/>
  <c r="C39" i="33"/>
  <c r="D39" i="33"/>
  <c r="E39" i="33"/>
  <c r="C40" i="33"/>
  <c r="D40" i="33"/>
  <c r="E40" i="33"/>
  <c r="C41" i="33"/>
  <c r="D41" i="33"/>
  <c r="E41" i="33"/>
  <c r="C42" i="33"/>
  <c r="D42" i="33"/>
  <c r="E42" i="33"/>
  <c r="C43" i="33"/>
  <c r="D43" i="33"/>
  <c r="E43" i="33"/>
  <c r="C44" i="33"/>
  <c r="D44" i="33"/>
  <c r="E44" i="33"/>
  <c r="C45" i="33"/>
  <c r="D45" i="33"/>
  <c r="E45" i="33"/>
  <c r="C46" i="33"/>
  <c r="D46" i="33"/>
  <c r="E46" i="33"/>
  <c r="C47" i="33"/>
  <c r="D47" i="33"/>
  <c r="E47" i="33"/>
  <c r="C48" i="33"/>
  <c r="D48" i="33"/>
  <c r="E48" i="33"/>
  <c r="C49" i="33"/>
  <c r="D49" i="33"/>
  <c r="E49" i="33"/>
  <c r="C50" i="33"/>
  <c r="D50" i="33"/>
  <c r="E50" i="33"/>
  <c r="C51" i="33"/>
  <c r="D51" i="33"/>
  <c r="E51" i="33"/>
  <c r="C52" i="33"/>
  <c r="D52" i="33"/>
  <c r="E52" i="33"/>
  <c r="C53" i="33"/>
  <c r="D53" i="33"/>
  <c r="E53" i="33"/>
  <c r="C54" i="33"/>
  <c r="D54" i="33"/>
  <c r="E54" i="33"/>
  <c r="C55" i="33"/>
  <c r="D55" i="33"/>
  <c r="E55" i="33"/>
  <c r="C56" i="33"/>
  <c r="D56" i="33"/>
  <c r="E56" i="33"/>
  <c r="C57" i="33"/>
  <c r="D57" i="33"/>
  <c r="E57" i="33"/>
  <c r="C58" i="33"/>
  <c r="D58" i="33"/>
  <c r="E58" i="33"/>
  <c r="C59" i="33"/>
  <c r="D59" i="33"/>
  <c r="E59" i="33"/>
  <c r="C60" i="33"/>
  <c r="D60" i="33"/>
  <c r="E60" i="33"/>
  <c r="C61" i="33"/>
  <c r="D61" i="33"/>
  <c r="E61" i="33"/>
  <c r="C62" i="33"/>
  <c r="D62" i="33"/>
  <c r="E62" i="33"/>
  <c r="E36" i="33"/>
  <c r="D36" i="33"/>
  <c r="C36" i="33"/>
  <c r="B36" i="33"/>
  <c r="B46" i="34"/>
  <c r="C46" i="34"/>
  <c r="D46" i="34"/>
  <c r="E46" i="34"/>
  <c r="B47" i="34"/>
  <c r="C47" i="34"/>
  <c r="D47" i="34"/>
  <c r="E47" i="34"/>
  <c r="B48" i="34"/>
  <c r="C48" i="34"/>
  <c r="D48" i="34"/>
  <c r="E48" i="34"/>
  <c r="B49" i="34"/>
  <c r="C49" i="34"/>
  <c r="D49" i="34"/>
  <c r="E49" i="34"/>
  <c r="B50" i="34"/>
  <c r="C50" i="34"/>
  <c r="D50" i="34"/>
  <c r="E50" i="34"/>
  <c r="B51" i="34"/>
  <c r="C51" i="34"/>
  <c r="D51" i="34"/>
  <c r="E51" i="34"/>
  <c r="B52" i="34"/>
  <c r="C52" i="34"/>
  <c r="D52" i="34"/>
  <c r="E52" i="34"/>
  <c r="B53" i="34"/>
  <c r="C53" i="34"/>
  <c r="D53" i="34"/>
  <c r="E53" i="34"/>
  <c r="B54" i="34"/>
  <c r="C54" i="34"/>
  <c r="D54" i="34"/>
  <c r="E54" i="34"/>
  <c r="B55" i="34"/>
  <c r="C55" i="34"/>
  <c r="D55" i="34"/>
  <c r="E55" i="34"/>
  <c r="B56" i="34"/>
  <c r="C56" i="34"/>
  <c r="D56" i="34"/>
  <c r="E56" i="34"/>
  <c r="B57" i="34"/>
  <c r="C57" i="34"/>
  <c r="D57" i="34"/>
  <c r="E57" i="34"/>
  <c r="B58" i="34"/>
  <c r="C58" i="34"/>
  <c r="D58" i="34"/>
  <c r="E58" i="34"/>
  <c r="B59" i="34"/>
  <c r="C59" i="34"/>
  <c r="D59" i="34"/>
  <c r="E59" i="34"/>
  <c r="B60" i="34"/>
  <c r="C60" i="34"/>
  <c r="D60" i="34"/>
  <c r="E60" i="34"/>
  <c r="B61" i="34"/>
  <c r="C61" i="34"/>
  <c r="D61" i="34"/>
  <c r="E61" i="34"/>
  <c r="B62" i="34"/>
  <c r="C62" i="34"/>
  <c r="D62" i="34"/>
  <c r="E62" i="34"/>
  <c r="B63" i="34"/>
  <c r="C63" i="34"/>
  <c r="D63" i="34"/>
  <c r="E63" i="34"/>
  <c r="B64" i="34"/>
  <c r="C64" i="34"/>
  <c r="D64" i="34"/>
  <c r="E64" i="34"/>
  <c r="B65" i="34"/>
  <c r="C65" i="34"/>
  <c r="D65" i="34"/>
  <c r="E65" i="34"/>
  <c r="B66" i="34"/>
  <c r="C66" i="34"/>
  <c r="D66" i="34"/>
  <c r="E66" i="34"/>
  <c r="B67" i="34"/>
  <c r="C67" i="34"/>
  <c r="D67" i="34"/>
  <c r="E67" i="34"/>
  <c r="B68" i="34"/>
  <c r="C68" i="34"/>
  <c r="D68" i="34"/>
  <c r="E68" i="34"/>
  <c r="B69" i="34"/>
  <c r="C69" i="34"/>
  <c r="D69" i="34"/>
  <c r="E69" i="34"/>
  <c r="B70" i="34"/>
  <c r="C70" i="34"/>
  <c r="D70" i="34"/>
  <c r="E70" i="34"/>
  <c r="B71" i="34"/>
  <c r="C71" i="34"/>
  <c r="D71" i="34"/>
  <c r="E71" i="34"/>
  <c r="B72" i="34"/>
  <c r="C72" i="34"/>
  <c r="D72" i="34"/>
  <c r="E72" i="34"/>
  <c r="B73" i="34"/>
  <c r="C73" i="34"/>
  <c r="D73" i="34"/>
  <c r="E73" i="34"/>
  <c r="E45" i="34"/>
  <c r="D45" i="34"/>
  <c r="C45" i="34"/>
  <c r="B45" i="34"/>
  <c r="E7" i="42" l="1"/>
  <c r="D7" i="42"/>
  <c r="O39" i="49" l="1"/>
  <c r="O36" i="46"/>
  <c r="O37" i="45"/>
  <c r="C13" i="42" l="1"/>
  <c r="B13" i="42"/>
  <c r="E6" i="42"/>
  <c r="D6" i="42"/>
  <c r="C6" i="42"/>
  <c r="B6" i="42"/>
  <c r="E9" i="39" l="1"/>
  <c r="D9" i="39"/>
  <c r="E6" i="39"/>
  <c r="D6" i="39"/>
  <c r="I13" i="42"/>
  <c r="H13" i="42"/>
  <c r="I6" i="42"/>
  <c r="H6" i="42"/>
  <c r="E15" i="42"/>
  <c r="D15" i="42"/>
  <c r="C15" i="42"/>
  <c r="B15" i="42"/>
  <c r="E14" i="42"/>
  <c r="D14" i="42"/>
  <c r="B7" i="42"/>
  <c r="C7" i="42"/>
  <c r="I7" i="42" s="1"/>
  <c r="B8" i="42"/>
  <c r="C8" i="42"/>
  <c r="D8" i="42"/>
  <c r="E8" i="42"/>
  <c r="I15" i="42" l="1"/>
  <c r="E10" i="39"/>
  <c r="E11" i="39"/>
  <c r="I14" i="42"/>
  <c r="E8" i="39"/>
  <c r="D11" i="39"/>
  <c r="H15" i="42"/>
  <c r="D8" i="39"/>
  <c r="I8" i="42"/>
  <c r="I9" i="42" s="1"/>
  <c r="J13" i="42"/>
  <c r="J6" i="42"/>
  <c r="D10" i="39"/>
  <c r="H14" i="42"/>
  <c r="E7" i="39"/>
  <c r="D7" i="39"/>
  <c r="H7" i="42"/>
  <c r="J7" i="42" s="1"/>
  <c r="H8" i="42"/>
  <c r="G6" i="39"/>
  <c r="G9" i="39"/>
  <c r="O37" i="12"/>
  <c r="I16" i="42" l="1"/>
  <c r="J15" i="42"/>
  <c r="G10" i="39"/>
  <c r="G11" i="39"/>
  <c r="G8" i="39"/>
  <c r="G7" i="39"/>
  <c r="J8" i="42"/>
  <c r="H16" i="42"/>
  <c r="J14" i="42"/>
  <c r="H9" i="42"/>
  <c r="J9" i="42" s="1"/>
  <c r="J16" i="42" l="1"/>
  <c r="J17" i="42" s="1"/>
  <c r="G12" i="39"/>
</calcChain>
</file>

<file path=xl/sharedStrings.xml><?xml version="1.0" encoding="utf-8"?>
<sst xmlns="http://schemas.openxmlformats.org/spreadsheetml/2006/main" count="3086" uniqueCount="1811">
  <si>
    <t>เลขที่</t>
  </si>
  <si>
    <t>เลขประจำตัว</t>
  </si>
  <si>
    <t>ชื่อ  -  ชื่อสกุล</t>
  </si>
  <si>
    <t>เลขประจำตัว ประชาชน</t>
  </si>
  <si>
    <t>รวม</t>
  </si>
  <si>
    <t>ชาย</t>
  </si>
  <si>
    <t>หญิง</t>
  </si>
  <si>
    <t>ศรีชาติ</t>
  </si>
  <si>
    <t>ตรีพิมล</t>
  </si>
  <si>
    <t>สุรศักดิ์</t>
  </si>
  <si>
    <t>จุฑามาศ</t>
  </si>
  <si>
    <t>เกษร</t>
  </si>
  <si>
    <t>ณัฐพงษ์</t>
  </si>
  <si>
    <t>คงมิตร</t>
  </si>
  <si>
    <t>กลิ่นหอม</t>
  </si>
  <si>
    <t>เจนจิรา</t>
  </si>
  <si>
    <t>อ่อนดี</t>
  </si>
  <si>
    <t>ธวัชชัย</t>
  </si>
  <si>
    <t>นาย</t>
  </si>
  <si>
    <t>สุดที่รักษ์</t>
  </si>
  <si>
    <t>เปียสดุด</t>
  </si>
  <si>
    <t>ผาสุข</t>
  </si>
  <si>
    <t>กันตพงศ์</t>
  </si>
  <si>
    <t>ทศถารัง</t>
  </si>
  <si>
    <t>เกียรติศักดิ์</t>
  </si>
  <si>
    <t>จักรพันธ์</t>
  </si>
  <si>
    <t>พรหมเทพ</t>
  </si>
  <si>
    <t>ชนน</t>
  </si>
  <si>
    <t>หนูพันขาว</t>
  </si>
  <si>
    <t>ชัยวัฒน์</t>
  </si>
  <si>
    <t>เยาวหลี</t>
  </si>
  <si>
    <t>เทวฤทธิ์</t>
  </si>
  <si>
    <t>โคตะถา</t>
  </si>
  <si>
    <t>ธิติสรณ์</t>
  </si>
  <si>
    <t>มาตยนิตย์</t>
  </si>
  <si>
    <t>ธีรศักดิ์</t>
  </si>
  <si>
    <t>พนธกร</t>
  </si>
  <si>
    <t>สงวนสัตย์</t>
  </si>
  <si>
    <t>ยสินทร</t>
  </si>
  <si>
    <t>ไตรสินธุ์</t>
  </si>
  <si>
    <t>วัชรพงษ์</t>
  </si>
  <si>
    <t>ทินณรงค์</t>
  </si>
  <si>
    <t>ศิริพงศ์</t>
  </si>
  <si>
    <t>สนทนาการ</t>
  </si>
  <si>
    <t>สมรักษ์</t>
  </si>
  <si>
    <t>จุลคล้ำ</t>
  </si>
  <si>
    <t>เมืองธรรม</t>
  </si>
  <si>
    <t>กนกทิพย์</t>
  </si>
  <si>
    <t>โลกมิตร</t>
  </si>
  <si>
    <t>มั่นเขตวิทย์</t>
  </si>
  <si>
    <t>ชมพูนุท</t>
  </si>
  <si>
    <t>ชาลิสา</t>
  </si>
  <si>
    <t>ศรีพักตร์</t>
  </si>
  <si>
    <t>ณัฐฐา</t>
  </si>
  <si>
    <t>คำภักดี</t>
  </si>
  <si>
    <t>นฤดี</t>
  </si>
  <si>
    <t>สินภักดี</t>
  </si>
  <si>
    <t>พรชิตา</t>
  </si>
  <si>
    <t>นิลสังข์</t>
  </si>
  <si>
    <t>วิภูษิตา</t>
  </si>
  <si>
    <t>ศรีช่วย</t>
  </si>
  <si>
    <t>ศิรดา</t>
  </si>
  <si>
    <t>เทพบุรี</t>
  </si>
  <si>
    <t>ศิริพร</t>
  </si>
  <si>
    <t>หนูรัตน์</t>
  </si>
  <si>
    <t>สุภารัตน์</t>
  </si>
  <si>
    <t>ศรีสุวรรณ</t>
  </si>
  <si>
    <t>อรสา</t>
  </si>
  <si>
    <t>กฤษฎากรณ์</t>
  </si>
  <si>
    <t>จินาอู</t>
  </si>
  <si>
    <t>จิรวัฒน์</t>
  </si>
  <si>
    <t>สำลีว่อง</t>
  </si>
  <si>
    <t>จีรวัฒน์</t>
  </si>
  <si>
    <t>เพชรเวช</t>
  </si>
  <si>
    <t>ณัชพล</t>
  </si>
  <si>
    <t>ธนาวุฒิ</t>
  </si>
  <si>
    <t>ธันยา</t>
  </si>
  <si>
    <t>ถ้วนกลาง</t>
  </si>
  <si>
    <t>เพชรเวศน์</t>
  </si>
  <si>
    <t>ระพีพัฒน์</t>
  </si>
  <si>
    <t>ยกพิทักษ์</t>
  </si>
  <si>
    <t>วชิรพันธ์</t>
  </si>
  <si>
    <t>สิงหา</t>
  </si>
  <si>
    <t>อัษฎาวุธ</t>
  </si>
  <si>
    <t>คงตรีแก้ว</t>
  </si>
  <si>
    <t>กิ่งกาญจนา</t>
  </si>
  <si>
    <t>สมแย้ม</t>
  </si>
  <si>
    <t>กิ่งดาว</t>
  </si>
  <si>
    <t>ศรีทิพย์</t>
  </si>
  <si>
    <t>พรทิมา</t>
  </si>
  <si>
    <t>สระทองจันทร์</t>
  </si>
  <si>
    <t>รุ้งลาวัลย์</t>
  </si>
  <si>
    <t>คงทน</t>
  </si>
  <si>
    <t>วริศรา</t>
  </si>
  <si>
    <t>บุญเบ้า</t>
  </si>
  <si>
    <t>สุภาวารี</t>
  </si>
  <si>
    <t>ผิวนวล</t>
  </si>
  <si>
    <t>อุบลรัตน์</t>
  </si>
  <si>
    <t>กิ่งทอง</t>
  </si>
  <si>
    <t>เจษฎา</t>
  </si>
  <si>
    <t>สังยวน</t>
  </si>
  <si>
    <t>ไทยฉิม</t>
  </si>
  <si>
    <t>จารุพงษ์</t>
  </si>
  <si>
    <t>แก่งสกุล</t>
  </si>
  <si>
    <t>เยาวยัง</t>
  </si>
  <si>
    <t>ยังกิว</t>
  </si>
  <si>
    <t>จุลเนียม</t>
  </si>
  <si>
    <t>เมืองแก้ว</t>
  </si>
  <si>
    <t>ภัทรพงศ์</t>
  </si>
  <si>
    <t>ปรีชาชน</t>
  </si>
  <si>
    <t>สิทธิกร</t>
  </si>
  <si>
    <t>สิทธิพล</t>
  </si>
  <si>
    <t>ทอดสวาสดิ์</t>
  </si>
  <si>
    <t>งามผิว</t>
  </si>
  <si>
    <t>สุริยา</t>
  </si>
  <si>
    <t>เปี่ยมปาน</t>
  </si>
  <si>
    <t>หิมวังทอง</t>
  </si>
  <si>
    <t>ชลธิชา</t>
  </si>
  <si>
    <t>ชุลีพร</t>
  </si>
  <si>
    <t>นงนภัส</t>
  </si>
  <si>
    <t>พัดชา</t>
  </si>
  <si>
    <t>พัชรีภรณ์</t>
  </si>
  <si>
    <t>พัฒน์ทอง</t>
  </si>
  <si>
    <t>สุวนันท์</t>
  </si>
  <si>
    <t>จรรภูยา</t>
  </si>
  <si>
    <t>นยสิทธิ์</t>
  </si>
  <si>
    <t>พรมงาม</t>
  </si>
  <si>
    <t>สริดา</t>
  </si>
  <si>
    <t>ชูโชติ</t>
  </si>
  <si>
    <t>ทะนันไชย</t>
  </si>
  <si>
    <t>ศรีประเสริฐ</t>
  </si>
  <si>
    <t>ธีรโชติ</t>
  </si>
  <si>
    <t>จักรน้อย</t>
  </si>
  <si>
    <t>บุญล้ำ</t>
  </si>
  <si>
    <t>พรนภา</t>
  </si>
  <si>
    <t>ศศิวิมล</t>
  </si>
  <si>
    <t>สุภาวดี</t>
  </si>
  <si>
    <t>พันธ์แจ่ม</t>
  </si>
  <si>
    <t>ภาณุ</t>
  </si>
  <si>
    <t>เสนาการ</t>
  </si>
  <si>
    <t>ทองเขียว</t>
  </si>
  <si>
    <t>แก้วรักษ์</t>
  </si>
  <si>
    <t>อภิสิทธิ์</t>
  </si>
  <si>
    <t>ศักดิ์ภิรมย์</t>
  </si>
  <si>
    <t>นาคภู่</t>
  </si>
  <si>
    <t>นิรพล</t>
  </si>
  <si>
    <t>จันทร์เพ็ง</t>
  </si>
  <si>
    <t>วุฒิพงศ์</t>
  </si>
  <si>
    <t>ปานหวาน</t>
  </si>
  <si>
    <t>เกศมณี</t>
  </si>
  <si>
    <t>ฐิตาภรณ์</t>
  </si>
  <si>
    <t>ศิริคำ</t>
  </si>
  <si>
    <t>ณัฐณิชา</t>
  </si>
  <si>
    <t>นิภารัตน์</t>
  </si>
  <si>
    <t>หนูจุ้ย</t>
  </si>
  <si>
    <t>สุชาดา</t>
  </si>
  <si>
    <t>อนิสา</t>
  </si>
  <si>
    <t>ตะโกพร</t>
  </si>
  <si>
    <t>ซารุตา</t>
  </si>
  <si>
    <t>กระจ่างศรี</t>
  </si>
  <si>
    <t>ชนิสรา</t>
  </si>
  <si>
    <t>แสงศรี</t>
  </si>
  <si>
    <t>ชลิตา</t>
  </si>
  <si>
    <t>ยังจีน</t>
  </si>
  <si>
    <t>ดีกรีฌา</t>
  </si>
  <si>
    <t>ปิยพร</t>
  </si>
  <si>
    <t>ทองคำ</t>
  </si>
  <si>
    <t>ธัญลักษณ์</t>
  </si>
  <si>
    <t>เสวกจันทร์</t>
  </si>
  <si>
    <t>กาญจนา</t>
  </si>
  <si>
    <t>กุนแก้ว</t>
  </si>
  <si>
    <t>ปิยะธิดา</t>
  </si>
  <si>
    <t>ทะมาดี</t>
  </si>
  <si>
    <t>พิมพ์นิภา</t>
  </si>
  <si>
    <t>ขวาไทย</t>
  </si>
  <si>
    <t>พิยดา</t>
  </si>
  <si>
    <t>จันทร์รักษ์</t>
  </si>
  <si>
    <t>นฤเบศร์</t>
  </si>
  <si>
    <t>วัชรพงศ์</t>
  </si>
  <si>
    <t>อธิวัฒน์</t>
  </si>
  <si>
    <t>ชนากานต์</t>
  </si>
  <si>
    <t>ดำหงษ์</t>
  </si>
  <si>
    <t>ชุติกาญจน์</t>
  </si>
  <si>
    <t>วิประจง</t>
  </si>
  <si>
    <t>ดนุพร</t>
  </si>
  <si>
    <t>ไทยประดิษฐ์</t>
  </si>
  <si>
    <t>วรุตม์</t>
  </si>
  <si>
    <t>บุญชูวงค์</t>
  </si>
  <si>
    <t>นาคน้อย</t>
  </si>
  <si>
    <t>ชนินทร</t>
  </si>
  <si>
    <t>ศรีเพชร</t>
  </si>
  <si>
    <t>รานอก</t>
  </si>
  <si>
    <t>สิทธิศักดิ์</t>
  </si>
  <si>
    <t>เกตุจันทึก</t>
  </si>
  <si>
    <t>เพชรแดง</t>
  </si>
  <si>
    <t>อทิตยา</t>
  </si>
  <si>
    <t>ปุ่นประโคน</t>
  </si>
  <si>
    <t>ธนกฤต</t>
  </si>
  <si>
    <t>วีระพงษ์</t>
  </si>
  <si>
    <t>บุญกวย</t>
  </si>
  <si>
    <t>ธนกร</t>
  </si>
  <si>
    <t>ชิดไชโย</t>
  </si>
  <si>
    <t>ศราวุธ</t>
  </si>
  <si>
    <t>ศุภโชค</t>
  </si>
  <si>
    <t>พงศธร</t>
  </si>
  <si>
    <t>โตนสันเทียะ</t>
  </si>
  <si>
    <t>บริสุทธิ์</t>
  </si>
  <si>
    <t>สงัดศรี</t>
  </si>
  <si>
    <t>ธนบัตร</t>
  </si>
  <si>
    <t>จิราพร</t>
  </si>
  <si>
    <t>สถิตย์สร</t>
  </si>
  <si>
    <t>07784</t>
  </si>
  <si>
    <t>07785</t>
  </si>
  <si>
    <t>07786</t>
  </si>
  <si>
    <t>07788</t>
  </si>
  <si>
    <t>07789</t>
  </si>
  <si>
    <t>07790</t>
  </si>
  <si>
    <t>07793</t>
  </si>
  <si>
    <t>07794</t>
  </si>
  <si>
    <t>07796</t>
  </si>
  <si>
    <t>07797</t>
  </si>
  <si>
    <t>07798</t>
  </si>
  <si>
    <t>07799</t>
  </si>
  <si>
    <t>07800</t>
  </si>
  <si>
    <t>07801</t>
  </si>
  <si>
    <t>07803</t>
  </si>
  <si>
    <t>07804</t>
  </si>
  <si>
    <t>07805</t>
  </si>
  <si>
    <t>07808</t>
  </si>
  <si>
    <t>07811</t>
  </si>
  <si>
    <t>07813</t>
  </si>
  <si>
    <t>เด็กชาย</t>
  </si>
  <si>
    <t>เพชรศรี</t>
  </si>
  <si>
    <t>พัสธร</t>
  </si>
  <si>
    <t>ชอบมะลัง</t>
  </si>
  <si>
    <t>สาริน</t>
  </si>
  <si>
    <t>เด็กหญิง</t>
  </si>
  <si>
    <t>กฤติยาพร</t>
  </si>
  <si>
    <t>ทองมา</t>
  </si>
  <si>
    <t>กวี</t>
  </si>
  <si>
    <t>หญีตคง</t>
  </si>
  <si>
    <t>จิรนันท์</t>
  </si>
  <si>
    <t>ธัญมน</t>
  </si>
  <si>
    <t>พัฒน์มาก</t>
  </si>
  <si>
    <t>พูลพงษ์</t>
  </si>
  <si>
    <t>นราวดี</t>
  </si>
  <si>
    <t>พลรักษา</t>
  </si>
  <si>
    <t>นันธิชา</t>
  </si>
  <si>
    <t>ตรงบรรทัด</t>
  </si>
  <si>
    <t>พิพะนันท์</t>
  </si>
  <si>
    <t>ศรีละโคตร</t>
  </si>
  <si>
    <t>ฟ้าใส</t>
  </si>
  <si>
    <t>วรลักษณ์</t>
  </si>
  <si>
    <t>อรัญญา</t>
  </si>
  <si>
    <t>อารุณี</t>
  </si>
  <si>
    <t>ศิลปเสวตร</t>
  </si>
  <si>
    <t>07814</t>
  </si>
  <si>
    <t>07815</t>
  </si>
  <si>
    <t>07820</t>
  </si>
  <si>
    <t>07824</t>
  </si>
  <si>
    <t>07826</t>
  </si>
  <si>
    <t>07827</t>
  </si>
  <si>
    <t>07830</t>
  </si>
  <si>
    <t>07836</t>
  </si>
  <si>
    <t>07838</t>
  </si>
  <si>
    <t>เจษฎาภรณ์</t>
  </si>
  <si>
    <t>พริ้มจรัส</t>
  </si>
  <si>
    <t>นพดล</t>
  </si>
  <si>
    <t>พีรพันธ์</t>
  </si>
  <si>
    <t>ยืนยง</t>
  </si>
  <si>
    <t>สรศักดิ์</t>
  </si>
  <si>
    <t>ชุติมา</t>
  </si>
  <si>
    <t>บุตรศรีภูมิ</t>
  </si>
  <si>
    <t>อนุศญาภรณ์</t>
  </si>
  <si>
    <t>นามวิจิตร</t>
  </si>
  <si>
    <t>วรรณนิสา</t>
  </si>
  <si>
    <t>07842</t>
  </si>
  <si>
    <t>07854</t>
  </si>
  <si>
    <t>07856</t>
  </si>
  <si>
    <t>07857</t>
  </si>
  <si>
    <t>07859</t>
  </si>
  <si>
    <t>07861</t>
  </si>
  <si>
    <t>ชูเมือง</t>
  </si>
  <si>
    <t>ม่วงอำมร</t>
  </si>
  <si>
    <t>เอกวัณชัย</t>
  </si>
  <si>
    <t>ฐิตาภา</t>
  </si>
  <si>
    <t>พรเจริญ</t>
  </si>
  <si>
    <t>นิศารัตน์</t>
  </si>
  <si>
    <t>จัตวานิตย์</t>
  </si>
  <si>
    <t>พรรณนิภา</t>
  </si>
  <si>
    <t>สุจิรา</t>
  </si>
  <si>
    <t>พงษ์มณี</t>
  </si>
  <si>
    <t>นางสาว</t>
  </si>
  <si>
    <t>เสกสรรค์</t>
  </si>
  <si>
    <t>แก้วพิชัย</t>
  </si>
  <si>
    <t>สิทธิพงค์</t>
  </si>
  <si>
    <t>ฤทธิไกร</t>
  </si>
  <si>
    <t>สว่างศรี</t>
  </si>
  <si>
    <t>วงค์สถิตย์</t>
  </si>
  <si>
    <t>เสรีเกียรติ</t>
  </si>
  <si>
    <t>ภูวดน</t>
  </si>
  <si>
    <t>ภุมรินทร์</t>
  </si>
  <si>
    <t>นวลขาว</t>
  </si>
  <si>
    <t>ทองจันทร์</t>
  </si>
  <si>
    <t>07878</t>
  </si>
  <si>
    <t>ณรงค์ชัย</t>
  </si>
  <si>
    <t>ภมรนาค</t>
  </si>
  <si>
    <t>เจริญพงษ์</t>
  </si>
  <si>
    <t>พรตะโก</t>
  </si>
  <si>
    <t>น่วมทอง</t>
  </si>
  <si>
    <t>สุรยุทธ์</t>
  </si>
  <si>
    <t>ขุนหลัด</t>
  </si>
  <si>
    <t>พรมพินิจ</t>
  </si>
  <si>
    <t>ภัทราพร</t>
  </si>
  <si>
    <t>ภีมธาดา</t>
  </si>
  <si>
    <t>จิราพัชร</t>
  </si>
  <si>
    <t>พุฒิพงศ์</t>
  </si>
  <si>
    <t>หอมละออ</t>
  </si>
  <si>
    <t>ปราบพล</t>
  </si>
  <si>
    <t>สินณรงค์</t>
  </si>
  <si>
    <t>กัลยารัตน์</t>
  </si>
  <si>
    <t>ภักดีชน</t>
  </si>
  <si>
    <t>จิตภิรมย์</t>
  </si>
  <si>
    <t>จิตติมา</t>
  </si>
  <si>
    <t>หมวดสรทิพย์</t>
  </si>
  <si>
    <t>หญีตปิ่น</t>
  </si>
  <si>
    <t>07967</t>
  </si>
  <si>
    <t>ยุงกุล</t>
  </si>
  <si>
    <t>ลงชื่อผู้ปกครอง</t>
  </si>
  <si>
    <t>ลงชื่อนักเรียน</t>
  </si>
  <si>
    <t>เบอร์โทรศัพท์</t>
  </si>
  <si>
    <t>คลี่เกษร</t>
  </si>
  <si>
    <t>นวลมัย</t>
  </si>
  <si>
    <t>ลาวิลัย</t>
  </si>
  <si>
    <t>ณัฐวุฒิ</t>
  </si>
  <si>
    <t>ราเมศวร์</t>
  </si>
  <si>
    <t>อนุชา</t>
  </si>
  <si>
    <t>รุ่งทิพย์</t>
  </si>
  <si>
    <t>ชูฤกษ์</t>
  </si>
  <si>
    <t>ม.1</t>
  </si>
  <si>
    <t>ม.2</t>
  </si>
  <si>
    <t>ม.3</t>
  </si>
  <si>
    <t>ม.4</t>
  </si>
  <si>
    <t>ม.5</t>
  </si>
  <si>
    <t>ม.6</t>
  </si>
  <si>
    <t>ห้อง 1</t>
  </si>
  <si>
    <t>ห้อง 2</t>
  </si>
  <si>
    <t>ห้อง 3</t>
  </si>
  <si>
    <t>รวมจำนวนนักเรียน</t>
  </si>
  <si>
    <t>ข้อมูลวันที่</t>
  </si>
  <si>
    <t>ชั้น</t>
  </si>
  <si>
    <t>อานนท์</t>
  </si>
  <si>
    <t>ชื่อ-นามสกุล</t>
  </si>
  <si>
    <t>ลำดับ</t>
  </si>
  <si>
    <t>รวมม.ต้น</t>
  </si>
  <si>
    <t>รวมม.ปลาย</t>
  </si>
  <si>
    <t>รวมทั้งหมด</t>
  </si>
  <si>
    <t>ปพ.1</t>
  </si>
  <si>
    <t>ปพ.2</t>
  </si>
  <si>
    <t>หมายเหตุ</t>
  </si>
  <si>
    <t xml:space="preserve">แบบลงทะเบียนรับปพ.1/ปพ.2 ของนักเรียนชั้นม.3 ปีการศึกษา 2561    </t>
  </si>
  <si>
    <t>7743</t>
  </si>
  <si>
    <t xml:space="preserve">นักเรียนที่จบการศึกษารอบแรก จำนวน 65 คน ไม่จบการศึกษาจำนวน 7 คน </t>
  </si>
  <si>
    <t xml:space="preserve">นักเรียนไม่จบการศึกษาจำนวน 7 คน </t>
  </si>
  <si>
    <t xml:space="preserve">แบบลงทะเบียนรับปพ.1/ปพ.2 ของนักเรียนชั้นม.6 ปีการศึกษา 2561    </t>
  </si>
  <si>
    <t xml:space="preserve">นักเรียนไม่จบการศึกษาจำนวน 1 คน </t>
  </si>
  <si>
    <t xml:space="preserve">นักเรียนที่จบการศึกษารอบแรก จำนวน 43 คน ไม่จบการศึกษาจำนวน 1 คน </t>
  </si>
  <si>
    <t>ณัฐธิตา</t>
  </si>
  <si>
    <t>วิทวัส</t>
  </si>
  <si>
    <t>ธารสุวรรณ์</t>
  </si>
  <si>
    <t>หงษ์สา</t>
  </si>
  <si>
    <t>ธัญชนก</t>
  </si>
  <si>
    <t>นริศรา</t>
  </si>
  <si>
    <t>อรอุมา</t>
  </si>
  <si>
    <t>จีรศักดิ์</t>
  </si>
  <si>
    <t>ภัทรพล</t>
  </si>
  <si>
    <t>เอี้ยงมี</t>
  </si>
  <si>
    <t>ภานุพงศ์</t>
  </si>
  <si>
    <t>เวชสุนทร</t>
  </si>
  <si>
    <t>นภัสสร</t>
  </si>
  <si>
    <t>พิริสา</t>
  </si>
  <si>
    <t>นาควิเชียร</t>
  </si>
  <si>
    <t>หญีตภู่</t>
  </si>
  <si>
    <t>07671</t>
  </si>
  <si>
    <t>07719</t>
  </si>
  <si>
    <t>07737</t>
  </si>
  <si>
    <t>08049</t>
  </si>
  <si>
    <t>เฟื่องฟู</t>
  </si>
  <si>
    <t>1860800067577</t>
  </si>
  <si>
    <t>1869900499744</t>
  </si>
  <si>
    <t>07690</t>
  </si>
  <si>
    <t>ธรรมชาติ</t>
  </si>
  <si>
    <t>หัสรินทร์</t>
  </si>
  <si>
    <t>จีระวัฒน์</t>
  </si>
  <si>
    <t>ปัญจะ</t>
  </si>
  <si>
    <t>เวียงสมุทร</t>
  </si>
  <si>
    <t>ต่อศักดิ์</t>
  </si>
  <si>
    <t>เพ็ชรเเก้ว</t>
  </si>
  <si>
    <t>ธนะรัชต์</t>
  </si>
  <si>
    <t>ม่วงเกลี้ยง</t>
  </si>
  <si>
    <t>ธนัท</t>
  </si>
  <si>
    <t>พงค์พล</t>
  </si>
  <si>
    <t>บัวสารบรรณ์</t>
  </si>
  <si>
    <t>วิวัฒน์ชัย</t>
  </si>
  <si>
    <t>ชูภู่</t>
  </si>
  <si>
    <t>สุพจน์</t>
  </si>
  <si>
    <t>เนตรอัปสร</t>
  </si>
  <si>
    <t>กัลยา</t>
  </si>
  <si>
    <t>ไชยกุฉิน</t>
  </si>
  <si>
    <t xml:space="preserve">ณัฏฐณิชา  </t>
  </si>
  <si>
    <t>บิลรัมย์</t>
  </si>
  <si>
    <t>ณัฐชญา</t>
  </si>
  <si>
    <t>ฤทธิดำรงสกุล</t>
  </si>
  <si>
    <t>ธิดารัตน์​</t>
  </si>
  <si>
    <t>ม่วงศรี</t>
  </si>
  <si>
    <t>นฤมล</t>
  </si>
  <si>
    <t>นุชหัต</t>
  </si>
  <si>
    <t>พิภิญภา</t>
  </si>
  <si>
    <t>คงสงค์</t>
  </si>
  <si>
    <t>วรรณิดา</t>
  </si>
  <si>
    <t>เนียมบาง</t>
  </si>
  <si>
    <t>ศิริรัตน์</t>
  </si>
  <si>
    <t>สุพิชชา</t>
  </si>
  <si>
    <t>พันธ์ธร</t>
  </si>
  <si>
    <t>อัมรรัตน์</t>
  </si>
  <si>
    <t>ฟักแฟ</t>
  </si>
  <si>
    <t>ไพศาล</t>
  </si>
  <si>
    <t>กิตติพงษ์</t>
  </si>
  <si>
    <t>เพชรกำเนิด</t>
  </si>
  <si>
    <t>ชลธาร</t>
  </si>
  <si>
    <t>จันทะสิงห์</t>
  </si>
  <si>
    <t>ธาดาพงษ์</t>
  </si>
  <si>
    <t>ทองปากพนัง</t>
  </si>
  <si>
    <t>นนทพัทธ์</t>
  </si>
  <si>
    <t>ธนศรี</t>
  </si>
  <si>
    <t>ภานุพงษ์</t>
  </si>
  <si>
    <t>น้อยภูมิ</t>
  </si>
  <si>
    <t>ภูดิส</t>
  </si>
  <si>
    <t>สินลาลับ</t>
  </si>
  <si>
    <t>วงศกร</t>
  </si>
  <si>
    <t>ลวนางกูร</t>
  </si>
  <si>
    <t>ศุภณัฐ</t>
  </si>
  <si>
    <t>เวชพัฒน์</t>
  </si>
  <si>
    <t>สิทธินัย</t>
  </si>
  <si>
    <t>ศรีงาม</t>
  </si>
  <si>
    <t>อนันตชัย</t>
  </si>
  <si>
    <t>ขวัญมาลัย</t>
  </si>
  <si>
    <t>จารุวรรณ</t>
  </si>
  <si>
    <t>ท้าวหอม</t>
  </si>
  <si>
    <t>วงษ์คำจันทร์</t>
  </si>
  <si>
    <t xml:space="preserve">ปวิชญา </t>
  </si>
  <si>
    <t>ดอนอามาต</t>
  </si>
  <si>
    <t>ปิยดา</t>
  </si>
  <si>
    <t>เสริมมิตร</t>
  </si>
  <si>
    <t>พิชญาภรณ์</t>
  </si>
  <si>
    <t xml:space="preserve">พิมพ์พิศา </t>
  </si>
  <si>
    <t>อินทพรหม</t>
  </si>
  <si>
    <t>มาริสา</t>
  </si>
  <si>
    <t>ประสมทอง</t>
  </si>
  <si>
    <t>กรกช</t>
  </si>
  <si>
    <t>แก้วกำถัด</t>
  </si>
  <si>
    <t>ฐิติรัตน์</t>
  </si>
  <si>
    <t>ดีแก้ว</t>
  </si>
  <si>
    <t>ณัฐิวุฒิ​</t>
  </si>
  <si>
    <t>ตรีทอง</t>
  </si>
  <si>
    <t>ธีระโชติ</t>
  </si>
  <si>
    <t>ดิษมาตย์</t>
  </si>
  <si>
    <t>วสันต์</t>
  </si>
  <si>
    <t>วุฒิชัย</t>
  </si>
  <si>
    <t>กลัดเเดง</t>
  </si>
  <si>
    <t>ศิรศักดิ์</t>
  </si>
  <si>
    <t>ศรีสุทธิ์</t>
  </si>
  <si>
    <t>สุทธิภัทร</t>
  </si>
  <si>
    <t>เมฆใหม่</t>
  </si>
  <si>
    <t>อนันต์ทชัย</t>
  </si>
  <si>
    <t>สายเจริญ</t>
  </si>
  <si>
    <t>อัจจิมา</t>
  </si>
  <si>
    <t>มีสุวรรณ</t>
  </si>
  <si>
    <t>เฟื่องมณี</t>
  </si>
  <si>
    <t>กาลถวิล</t>
  </si>
  <si>
    <t>กัญญา</t>
  </si>
  <si>
    <t>ขนิษฐา</t>
  </si>
  <si>
    <t>จารุกัญญ์</t>
  </si>
  <si>
    <t>ทองหล่อ</t>
  </si>
  <si>
    <t>ณชกนก</t>
  </si>
  <si>
    <t>ปุณยวีร์</t>
  </si>
  <si>
    <t>ยงกำลัง</t>
  </si>
  <si>
    <t>รัตติการ</t>
  </si>
  <si>
    <t>โกจิ</t>
  </si>
  <si>
    <t>ไววิทยะ</t>
  </si>
  <si>
    <t>อัญชลี</t>
  </si>
  <si>
    <t>สุดรอด</t>
  </si>
  <si>
    <t>พรหมมาศ</t>
  </si>
  <si>
    <t xml:space="preserve">นภสร </t>
  </si>
  <si>
    <t>พัชรินทร์</t>
  </si>
  <si>
    <t>มินตรา</t>
  </si>
  <si>
    <t>อินทะโก</t>
  </si>
  <si>
    <t>จีราพร</t>
  </si>
  <si>
    <t>นิฌา</t>
  </si>
  <si>
    <t>กองเกิด</t>
  </si>
  <si>
    <t>สุฐิตา</t>
  </si>
  <si>
    <t>เสืองาม</t>
  </si>
  <si>
    <t>มะธิมะตุ</t>
  </si>
  <si>
    <t>เเดงสกล</t>
  </si>
  <si>
    <t>เเก้วกัณรัตน์</t>
  </si>
  <si>
    <t xml:space="preserve">ณัฏฐกรณ์  </t>
  </si>
  <si>
    <t>เกริกชัย</t>
  </si>
  <si>
    <t>โสระวงค์</t>
  </si>
  <si>
    <t xml:space="preserve">สุธีย์  </t>
  </si>
  <si>
    <t>โม่งปราณีต</t>
  </si>
  <si>
    <t>อภิวัฒน์</t>
  </si>
  <si>
    <t>สุวรรณไตรย์</t>
  </si>
  <si>
    <t>จารุมน</t>
  </si>
  <si>
    <t>ศักดา</t>
  </si>
  <si>
    <t xml:space="preserve">ณิชา </t>
  </si>
  <si>
    <t>รมย์รวินท์</t>
  </si>
  <si>
    <t>ศิริกัลยา</t>
  </si>
  <si>
    <t>พุ่มผกา</t>
  </si>
  <si>
    <t>ศิรินยากร</t>
  </si>
  <si>
    <t>สาวิกา</t>
  </si>
  <si>
    <t>คชรัตน์</t>
  </si>
  <si>
    <t>นลธวัช</t>
  </si>
  <si>
    <t>แสนแก้ว</t>
  </si>
  <si>
    <t>08091</t>
  </si>
  <si>
    <t>ณัฐธยาน์</t>
  </si>
  <si>
    <t>ธรรมบุตร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</si>
  <si>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</si>
  <si>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</si>
  <si>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</si>
  <si>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</si>
  <si>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</si>
  <si>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</si>
  <si>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</si>
  <si>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</si>
  <si>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</si>
  <si>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</si>
  <si>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</si>
  <si>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</si>
  <si>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</si>
  <si>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</si>
  <si>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</si>
  <si>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</si>
  <si>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</si>
  <si>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</si>
  <si>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</si>
  <si>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</si>
  <si>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</si>
  <si>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</si>
  <si>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ถิระวุฒิ</t>
  </si>
  <si>
    <t>น้อยคำแก้ว</t>
  </si>
  <si>
    <t>08114</t>
  </si>
  <si>
    <t>08115</t>
  </si>
  <si>
    <t>08116</t>
  </si>
  <si>
    <t>08117</t>
  </si>
  <si>
    <t>08118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</si>
  <si>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</si>
  <si>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</si>
  <si>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</si>
  <si>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</si>
  <si>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</si>
  <si>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</si>
  <si>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</si>
  <si>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</si>
  <si>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08127</t>
  </si>
  <si>
    <t>08128</t>
  </si>
  <si>
    <t>08129</t>
  </si>
  <si>
    <t>08130</t>
  </si>
  <si>
    <t>08131</t>
  </si>
  <si>
    <t>08132</t>
  </si>
  <si>
    <t>08133</t>
  </si>
  <si>
    <t>08134</t>
  </si>
  <si>
    <t>08135</t>
  </si>
  <si>
    <t>08143</t>
  </si>
  <si>
    <t>08175</t>
  </si>
  <si>
    <t>ภูวนัย</t>
  </si>
  <si>
    <t>วงค์คำจันทร์</t>
  </si>
  <si>
    <t>08176</t>
  </si>
  <si>
    <t>08136</t>
  </si>
  <si>
    <t>08137</t>
  </si>
  <si>
    <t>08138</t>
  </si>
  <si>
    <t>08139</t>
  </si>
  <si>
    <t>08140</t>
  </si>
  <si>
    <t>08141</t>
  </si>
  <si>
    <t>08142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</si>
  <si>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</si>
  <si>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</si>
  <si>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</si>
  <si>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</si>
  <si>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</si>
  <si>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</si>
  <si>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</si>
  <si>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</si>
  <si>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08152</t>
  </si>
  <si>
    <t>08153</t>
  </si>
  <si>
    <t>08154</t>
  </si>
  <si>
    <t>08155</t>
  </si>
  <si>
    <t>08156</t>
  </si>
  <si>
    <t>08157</t>
  </si>
  <si>
    <t>08158</t>
  </si>
  <si>
    <t>08159</t>
  </si>
  <si>
    <t>08160</t>
  </si>
  <si>
    <t>08161</t>
  </si>
  <si>
    <t>08162</t>
  </si>
  <si>
    <t>08163</t>
  </si>
  <si>
    <t>08168</t>
  </si>
  <si>
    <t>08165</t>
  </si>
  <si>
    <t>08166</t>
  </si>
  <si>
    <t>08167</t>
  </si>
  <si>
    <t>08169</t>
  </si>
  <si>
    <t>08171</t>
  </si>
  <si>
    <t>08172</t>
  </si>
  <si>
    <t>08173</t>
  </si>
  <si>
    <t>08174</t>
  </si>
  <si>
    <t>08177</t>
  </si>
  <si>
    <t>ณัฐลดา</t>
  </si>
  <si>
    <t>ศรีปลอด</t>
  </si>
  <si>
    <t>อินทร์พรหม</t>
  </si>
  <si>
    <t>ชุธิพงษ์</t>
  </si>
  <si>
    <t>1869900668554</t>
  </si>
  <si>
    <t>1869900689179</t>
  </si>
  <si>
    <t>1869900677596</t>
  </si>
  <si>
    <t>1869900667931</t>
  </si>
  <si>
    <t>1770600383867</t>
  </si>
  <si>
    <t>1869900689233</t>
  </si>
  <si>
    <t>1869900678541</t>
  </si>
  <si>
    <t>1869900670893</t>
  </si>
  <si>
    <t>1869900679017</t>
  </si>
  <si>
    <t>1869900670249</t>
  </si>
  <si>
    <t>1869900675143</t>
  </si>
  <si>
    <t>1379700035153</t>
  </si>
  <si>
    <t>1869900669861</t>
  </si>
  <si>
    <t>1869900679122</t>
  </si>
  <si>
    <t>1869900686153</t>
  </si>
  <si>
    <t>1869900668180</t>
  </si>
  <si>
    <t>1800901351360</t>
  </si>
  <si>
    <t>1869900687125</t>
  </si>
  <si>
    <t>1920601340663</t>
  </si>
  <si>
    <t>1869900674767</t>
  </si>
  <si>
    <t>1869900671407</t>
  </si>
  <si>
    <t>1869900662912</t>
  </si>
  <si>
    <t>1869900681852</t>
  </si>
  <si>
    <t>1869900675631</t>
  </si>
  <si>
    <t>1869900671415</t>
  </si>
  <si>
    <t>1869900674180</t>
  </si>
  <si>
    <t>1869900685297</t>
  </si>
  <si>
    <t>1103704178079</t>
  </si>
  <si>
    <t>1869900682735</t>
  </si>
  <si>
    <t>1869900692714</t>
  </si>
  <si>
    <t>1909803179535</t>
  </si>
  <si>
    <t>1869900672144</t>
  </si>
  <si>
    <t>1869900664265</t>
  </si>
  <si>
    <t>1869900694296</t>
  </si>
  <si>
    <t>1869900678835</t>
  </si>
  <si>
    <t>1869900659806</t>
  </si>
  <si>
    <t>1869900686901</t>
  </si>
  <si>
    <t>1869900668937</t>
  </si>
  <si>
    <t>1869900687044</t>
  </si>
  <si>
    <t>1869900676301</t>
  </si>
  <si>
    <t>1869900698054</t>
  </si>
  <si>
    <t>1860201168961</t>
  </si>
  <si>
    <t>1869900678258</t>
  </si>
  <si>
    <t>1839902007512</t>
  </si>
  <si>
    <t>1408600044876</t>
  </si>
  <si>
    <t>1869900672357</t>
  </si>
  <si>
    <t>1869900669097</t>
  </si>
  <si>
    <t>1869900674104</t>
  </si>
  <si>
    <t>1869900688750</t>
  </si>
  <si>
    <t>1860201173710</t>
  </si>
  <si>
    <t>1869900675526</t>
  </si>
  <si>
    <t>1860401293646</t>
  </si>
  <si>
    <t>1869900656017</t>
  </si>
  <si>
    <t>1100703938239</t>
  </si>
  <si>
    <t>1869900677057</t>
  </si>
  <si>
    <t>1869900675577</t>
  </si>
  <si>
    <t>1869900688636</t>
  </si>
  <si>
    <t>1869900680287</t>
  </si>
  <si>
    <t>1320300352480</t>
  </si>
  <si>
    <t>1869900675305</t>
  </si>
  <si>
    <t>1869900675569</t>
  </si>
  <si>
    <t>1850300116668</t>
  </si>
  <si>
    <t>1869900674848</t>
  </si>
  <si>
    <t>1339900946346</t>
  </si>
  <si>
    <t>1339000079956</t>
  </si>
  <si>
    <t>1869900565313</t>
  </si>
  <si>
    <t>1909802887986</t>
  </si>
  <si>
    <t>1869900561202</t>
  </si>
  <si>
    <t>1869900570325</t>
  </si>
  <si>
    <t>1869900549377</t>
  </si>
  <si>
    <t>1869900562390</t>
  </si>
  <si>
    <t>1104200427688</t>
  </si>
  <si>
    <t>1869900573693</t>
  </si>
  <si>
    <t>1869900573294</t>
  </si>
  <si>
    <t>1869900559046</t>
  </si>
  <si>
    <t>1869900565640</t>
  </si>
  <si>
    <t>1869900578211</t>
  </si>
  <si>
    <t>1869900581891</t>
  </si>
  <si>
    <t>1849901736260</t>
  </si>
  <si>
    <t>5860201055124</t>
  </si>
  <si>
    <t>1800901228291</t>
  </si>
  <si>
    <t>1869900557248</t>
  </si>
  <si>
    <t>1869900575297</t>
  </si>
  <si>
    <t>1869900572051</t>
  </si>
  <si>
    <t>1869900560362</t>
  </si>
  <si>
    <t>1869900550375</t>
  </si>
  <si>
    <t>1869900581092</t>
  </si>
  <si>
    <t>1869900534612</t>
  </si>
  <si>
    <t>1869900574380</t>
  </si>
  <si>
    <t>1869900558902</t>
  </si>
  <si>
    <t>1319800428394</t>
  </si>
  <si>
    <t>1709800438582</t>
  </si>
  <si>
    <t>1869900574193</t>
  </si>
  <si>
    <t>1869900558082</t>
  </si>
  <si>
    <t>1869900556527</t>
  </si>
  <si>
    <t>1869900556870</t>
  </si>
  <si>
    <t>1860700232312</t>
  </si>
  <si>
    <t>1869900571135</t>
  </si>
  <si>
    <t>1869900557671</t>
  </si>
  <si>
    <t>1869900557515</t>
  </si>
  <si>
    <t>1103703958810</t>
  </si>
  <si>
    <t>1869900576749</t>
  </si>
  <si>
    <t>1100201752546</t>
  </si>
  <si>
    <t>1869900589123</t>
  </si>
  <si>
    <t>1869900573677</t>
  </si>
  <si>
    <t>1869900526083</t>
  </si>
  <si>
    <t>1869900582510</t>
  </si>
  <si>
    <t>1860201167205</t>
  </si>
  <si>
    <t>1770401280472</t>
  </si>
  <si>
    <t>1869900548494</t>
  </si>
  <si>
    <t>1839901819653</t>
  </si>
  <si>
    <t>1319800430925</t>
  </si>
  <si>
    <t>1869900557418</t>
  </si>
  <si>
    <t>สุจิตร์ตา</t>
  </si>
  <si>
    <t>กลิ่นภิรมย์</t>
  </si>
  <si>
    <t>08178</t>
  </si>
  <si>
    <t>กลรัตน์</t>
  </si>
  <si>
    <t>สว่างฟ้า</t>
  </si>
  <si>
    <t>1900101606591</t>
  </si>
  <si>
    <t>08179</t>
  </si>
  <si>
    <t>นักเรียนย้ายเข้า ภาคเรียนที่ 2/2563</t>
  </si>
  <si>
    <t>ม.2/2</t>
  </si>
  <si>
    <t>ม.1/1</t>
  </si>
  <si>
    <t>ม.1/2</t>
  </si>
  <si>
    <t>วันที่</t>
  </si>
  <si>
    <t>11 มิ.ย. 2563</t>
  </si>
  <si>
    <t>30 มิ.ย. 2563</t>
  </si>
  <si>
    <t>08180</t>
  </si>
  <si>
    <t>08181</t>
  </si>
  <si>
    <t>ฑิฆัมพร</t>
  </si>
  <si>
    <t>คำแหง</t>
  </si>
  <si>
    <t>2 ธ.ค. 63</t>
  </si>
  <si>
    <t>อัมรา</t>
  </si>
  <si>
    <t>ปลดทุกข์</t>
  </si>
  <si>
    <t>ม.5/2</t>
  </si>
  <si>
    <t>07676</t>
  </si>
  <si>
    <t>นักเรียนย้ายออก ภาคเรียนที่ 2/2563</t>
  </si>
  <si>
    <t>1859900351429</t>
  </si>
  <si>
    <t>08019</t>
  </si>
  <si>
    <t>8 ก.ค. 2563</t>
  </si>
  <si>
    <t>เด็กหญิง ขวัญเนตร ศูนย์ดำ</t>
  </si>
  <si>
    <t>เด็กชาย อภิธาร ทองแท่งแท้</t>
  </si>
  <si>
    <t>07949</t>
  </si>
  <si>
    <t>ม.3/2</t>
  </si>
  <si>
    <t>19 ต.ค. 2563</t>
  </si>
  <si>
    <t>นาย พนธกร สงวนสัตย์</t>
  </si>
  <si>
    <t>ม.5/1</t>
  </si>
  <si>
    <t>นาย ธวัชชัย ธรรมชาติ</t>
  </si>
  <si>
    <t>08090</t>
  </si>
  <si>
    <t>พรเทพ</t>
  </si>
  <si>
    <t>เกิดอยู่</t>
  </si>
  <si>
    <t>ม.6/1</t>
  </si>
  <si>
    <t>9 ธ.ค. 63</t>
  </si>
  <si>
    <t>08002</t>
  </si>
  <si>
    <t>อังคณา</t>
  </si>
  <si>
    <t>ศรีสุข</t>
  </si>
  <si>
    <t>08183</t>
  </si>
  <si>
    <t>นากองศรี</t>
  </si>
  <si>
    <t>ปลายตะวัน</t>
  </si>
  <si>
    <t>08184</t>
  </si>
  <si>
    <t>26 เม.ย. 64</t>
  </si>
  <si>
    <t>ม.3/3</t>
  </si>
  <si>
    <t>นักเรียนออกกลางคัน 2/2563</t>
  </si>
  <si>
    <t>ชนกันต์</t>
  </si>
  <si>
    <t>คำไมตรี</t>
  </si>
  <si>
    <t>08185</t>
  </si>
  <si>
    <t>08186</t>
  </si>
  <si>
    <t>สาโรจน์</t>
  </si>
  <si>
    <t>จันทร์พุ่ม</t>
  </si>
  <si>
    <t>นักเรียนย้ายออก ภาคเรียนที่ 1/2564</t>
  </si>
  <si>
    <t>นักเรียนย้ายเข้า ภาคเรียนที่ 1/2564</t>
  </si>
  <si>
    <t>ม.2/1</t>
  </si>
  <si>
    <t>กิตติชนม์</t>
  </si>
  <si>
    <t>ชวิน</t>
  </si>
  <si>
    <t>ณภัทร</t>
  </si>
  <si>
    <t>แน่นหนา</t>
  </si>
  <si>
    <t>ธนพงศ์พันธ์</t>
  </si>
  <si>
    <t>เถาพันธ์</t>
  </si>
  <si>
    <t>ธนภูมิ</t>
  </si>
  <si>
    <t>นุ้ยเขียว</t>
  </si>
  <si>
    <t>ธีรเดช</t>
  </si>
  <si>
    <t>หอมกลิ่น</t>
  </si>
  <si>
    <t>นฤพนธ์</t>
  </si>
  <si>
    <t>นิพัทธ์</t>
  </si>
  <si>
    <t>ภูมิภัทร</t>
  </si>
  <si>
    <t xml:space="preserve">มนตรี </t>
  </si>
  <si>
    <t>วิไลวรรณ</t>
  </si>
  <si>
    <t>ศิรวิทย์</t>
  </si>
  <si>
    <t>ม่วงไตรรัตน์</t>
  </si>
  <si>
    <t>ศุภากร</t>
  </si>
  <si>
    <t>คชเสริฐ</t>
  </si>
  <si>
    <t>อินทะวงศ์</t>
  </si>
  <si>
    <t>สุภาพ</t>
  </si>
  <si>
    <t>ศรีบุญเรือง</t>
  </si>
  <si>
    <t>สอนสุภา</t>
  </si>
  <si>
    <t>เกศกนก</t>
  </si>
  <si>
    <t>จันทร์จิราภรณ์</t>
  </si>
  <si>
    <t>ณัฐริการ์</t>
  </si>
  <si>
    <t>ณัฐวดี</t>
  </si>
  <si>
    <t>คงดำ</t>
  </si>
  <si>
    <t>ทิพยวัน</t>
  </si>
  <si>
    <t>นลินทิพย์</t>
  </si>
  <si>
    <t>ลาวิไล</t>
  </si>
  <si>
    <t>ปุญยิศา</t>
  </si>
  <si>
    <t>คงอักษร</t>
  </si>
  <si>
    <t>รุ้งนภา</t>
  </si>
  <si>
    <t>ชมเชย</t>
  </si>
  <si>
    <t xml:space="preserve">รุจิรา </t>
  </si>
  <si>
    <t>ทิพย์ปัญจะ</t>
  </si>
  <si>
    <t>หนูฤทธิ์</t>
  </si>
  <si>
    <t>สุธิตา</t>
  </si>
  <si>
    <t>ชุมวรฐายี</t>
  </si>
  <si>
    <t>กานอก</t>
  </si>
  <si>
    <t>กฤษฎี</t>
  </si>
  <si>
    <t>ณัฐกิตติ์</t>
  </si>
  <si>
    <t>บุญศิลป์</t>
  </si>
  <si>
    <t>ธนากร</t>
  </si>
  <si>
    <t>อรัญญะ</t>
  </si>
  <si>
    <t>ธรรมรักษ์</t>
  </si>
  <si>
    <t>ทองบัว</t>
  </si>
  <si>
    <t>ปิยะพงศ์</t>
  </si>
  <si>
    <t>ทรงศรี</t>
  </si>
  <si>
    <t>ปิยะวัฒน์</t>
  </si>
  <si>
    <t>ชนะรัง</t>
  </si>
  <si>
    <t>ไพรัตน์</t>
  </si>
  <si>
    <t>คำนะโส</t>
  </si>
  <si>
    <t>วันชนะ</t>
  </si>
  <si>
    <t>ดิษมหาผล</t>
  </si>
  <si>
    <t>ศรราม</t>
  </si>
  <si>
    <t xml:space="preserve">อดิศร </t>
  </si>
  <si>
    <t>บุญญากร</t>
  </si>
  <si>
    <t>อภิรัฐ</t>
  </si>
  <si>
    <t>อินทรสุวรรณ</t>
  </si>
  <si>
    <t>อภิวิชญ์</t>
  </si>
  <si>
    <t>สุวรรณเล็ก</t>
  </si>
  <si>
    <t>กัญญาภัค</t>
  </si>
  <si>
    <t>ฉุนเฉียว</t>
  </si>
  <si>
    <t>กุลธิดา</t>
  </si>
  <si>
    <t>หมู่หาญ</t>
  </si>
  <si>
    <t>กุลนิษฐ์</t>
  </si>
  <si>
    <t>จิราภัสสร</t>
  </si>
  <si>
    <t>ชยานุช</t>
  </si>
  <si>
    <t>ปะละมัดตะโก</t>
  </si>
  <si>
    <t>ชลลดา</t>
  </si>
  <si>
    <t>แกมนาค</t>
  </si>
  <si>
    <t>เก็บสมบัติ</t>
  </si>
  <si>
    <t>เรณุกา</t>
  </si>
  <si>
    <t>เกษรหอม</t>
  </si>
  <si>
    <t>วศินี</t>
  </si>
  <si>
    <t>สุภัชชา</t>
  </si>
  <si>
    <t>สังข์สะอาด</t>
  </si>
  <si>
    <t>อำอ่อน</t>
  </si>
  <si>
    <t>ไกรวิชญ์</t>
  </si>
  <si>
    <t>อินสุก</t>
  </si>
  <si>
    <t>ณัฐพล</t>
  </si>
  <si>
    <t>ธนพงษ์</t>
  </si>
  <si>
    <t>แสงแดด</t>
  </si>
  <si>
    <t>ธนพล</t>
  </si>
  <si>
    <t>กองดี</t>
  </si>
  <si>
    <t>ธนวรรษ</t>
  </si>
  <si>
    <t>ซั่วเซ่งอิ้ว</t>
  </si>
  <si>
    <t>ธีรพงษ์</t>
  </si>
  <si>
    <t>แสวงผล</t>
  </si>
  <si>
    <t>อยู่คง</t>
  </si>
  <si>
    <t>นพกร</t>
  </si>
  <si>
    <t>คลังนิมิตร</t>
  </si>
  <si>
    <t>พรมกำเหนิด</t>
  </si>
  <si>
    <t>เนตรสถิตย์</t>
  </si>
  <si>
    <t>ศุภวุฒิ</t>
  </si>
  <si>
    <t>อุดม</t>
  </si>
  <si>
    <t>กานต์รวี</t>
  </si>
  <si>
    <t>จันจิรา</t>
  </si>
  <si>
    <t>ชำนาญการ</t>
  </si>
  <si>
    <t>ศรีทับ</t>
  </si>
  <si>
    <t>โชติกานต์</t>
  </si>
  <si>
    <t>จรศรชัย</t>
  </si>
  <si>
    <t>โชษิตา</t>
  </si>
  <si>
    <t>ณัฐธิดา</t>
  </si>
  <si>
    <t>บุญสุวรรณ</t>
  </si>
  <si>
    <t>กันหญีต</t>
  </si>
  <si>
    <t>พลอยพรรณ</t>
  </si>
  <si>
    <t>ภูมิไชยา</t>
  </si>
  <si>
    <t>จรินนา</t>
  </si>
  <si>
    <t>โชคเฉลิม</t>
  </si>
  <si>
    <t>สิริกานดา</t>
  </si>
  <si>
    <t>ชูยอด</t>
  </si>
  <si>
    <t>ชนกนันท์</t>
  </si>
  <si>
    <t>นนทกะตระกูล</t>
  </si>
  <si>
    <t>วทัญญู</t>
  </si>
  <si>
    <t>ธรรมเสนา</t>
  </si>
  <si>
    <t>ภัทรธิดา</t>
  </si>
  <si>
    <t>ปัจจำหาร</t>
  </si>
  <si>
    <t>ขวัญกมล</t>
  </si>
  <si>
    <t>ซ้ายดำ</t>
  </si>
  <si>
    <t>พัชราภา</t>
  </si>
  <si>
    <t>สุขสวัสดิ์</t>
  </si>
  <si>
    <t>จันดาชาติ</t>
  </si>
  <si>
    <t>บัณฑิตา</t>
  </si>
  <si>
    <t>คงมุสิก</t>
  </si>
  <si>
    <t>กรรณิการ์</t>
  </si>
  <si>
    <t>กมลลักษณ์</t>
  </si>
  <si>
    <t>วิชญะ</t>
  </si>
  <si>
    <t>บัวทอง</t>
  </si>
  <si>
    <t>อรวรา</t>
  </si>
  <si>
    <t>พัฒนวิเชียร</t>
  </si>
  <si>
    <t>จักรพงษ์</t>
  </si>
  <si>
    <t>มลมานัส</t>
  </si>
  <si>
    <t>ทิพย์พาพร</t>
  </si>
  <si>
    <t>ประเสริฐสังข์</t>
  </si>
  <si>
    <t>ธาราทิพย์</t>
  </si>
  <si>
    <t>เขียวทัพ</t>
  </si>
  <si>
    <t>นพรัตน์</t>
  </si>
  <si>
    <t>กงชัยภูมิ</t>
  </si>
  <si>
    <t>ปิยะมาส</t>
  </si>
  <si>
    <t>จีนจิ้ว</t>
  </si>
  <si>
    <t>วิภาดา</t>
  </si>
  <si>
    <t>ชาญจิตร</t>
  </si>
  <si>
    <t>ศิริธร</t>
  </si>
  <si>
    <t>เหล็กแจ้ง</t>
  </si>
  <si>
    <t>สุทธิดา</t>
  </si>
  <si>
    <t>จันทคาม</t>
  </si>
  <si>
    <t>สุภาพร</t>
  </si>
  <si>
    <t>ชัยภา</t>
  </si>
  <si>
    <t>มั่นคง</t>
  </si>
  <si>
    <t>อัฐพล</t>
  </si>
  <si>
    <t>ชูคำสงค์</t>
  </si>
  <si>
    <t>เบญจรัตน์</t>
  </si>
  <si>
    <t>ปริญ</t>
  </si>
  <si>
    <t>แดงสกล</t>
  </si>
  <si>
    <t>กิตตินันท์</t>
  </si>
  <si>
    <t>ประสม</t>
  </si>
  <si>
    <t>ธนากานต์</t>
  </si>
  <si>
    <t>กลีบเทศ</t>
  </si>
  <si>
    <t>ถิรวัฒน์</t>
  </si>
  <si>
    <t>ภูริพัฒน์</t>
  </si>
  <si>
    <t>เนตตกุล</t>
  </si>
  <si>
    <t>วงษ์ศรี</t>
  </si>
  <si>
    <t>ปาริณี</t>
  </si>
  <si>
    <t>บุญพิรุณสวัสดิ์</t>
  </si>
  <si>
    <t>ณิชนันท์</t>
  </si>
  <si>
    <t>พาไทสงค์</t>
  </si>
  <si>
    <t>จักรกฤษณ์</t>
  </si>
  <si>
    <t>นาคเพ็ชร</t>
  </si>
  <si>
    <t>ชนพัฒน์</t>
  </si>
  <si>
    <t>พูนไธสง</t>
  </si>
  <si>
    <t>นันทนะ</t>
  </si>
  <si>
    <t>ดวงเนตร</t>
  </si>
  <si>
    <t>จุไรรัตน์</t>
  </si>
  <si>
    <t>บุญจันทร์</t>
  </si>
  <si>
    <t>สมัย</t>
  </si>
  <si>
    <t>1869900577842</t>
  </si>
  <si>
    <t>07970</t>
  </si>
  <si>
    <t>1869900577834</t>
  </si>
  <si>
    <t>08077</t>
  </si>
  <si>
    <t>1869900612842</t>
  </si>
  <si>
    <t>07955</t>
  </si>
  <si>
    <t>1869900624158</t>
  </si>
  <si>
    <t>07960</t>
  </si>
  <si>
    <t>1869900594429</t>
  </si>
  <si>
    <t>07910</t>
  </si>
  <si>
    <t>07954</t>
  </si>
  <si>
    <t>1869900614021</t>
  </si>
  <si>
    <t>07956</t>
  </si>
  <si>
    <t>1869900622147</t>
  </si>
  <si>
    <t>07953</t>
  </si>
  <si>
    <t>1869900623097</t>
  </si>
  <si>
    <t>07929</t>
  </si>
  <si>
    <t>1869900601646</t>
  </si>
  <si>
    <t>07924</t>
  </si>
  <si>
    <t>1869900589409</t>
  </si>
  <si>
    <t>07918</t>
  </si>
  <si>
    <t>1869900590903</t>
  </si>
  <si>
    <t>07917</t>
  </si>
  <si>
    <t>1808200030777</t>
  </si>
  <si>
    <t>07911</t>
  </si>
  <si>
    <t>1860201169313</t>
  </si>
  <si>
    <t>07932</t>
  </si>
  <si>
    <t>1869900617542</t>
  </si>
  <si>
    <t>07916</t>
  </si>
  <si>
    <t>1869900621850</t>
  </si>
  <si>
    <t>07951</t>
  </si>
  <si>
    <t>1869900563531</t>
  </si>
  <si>
    <t>07941</t>
  </si>
  <si>
    <t>1869900598424</t>
  </si>
  <si>
    <t>07919</t>
  </si>
  <si>
    <t>1869900584989</t>
  </si>
  <si>
    <t>07925</t>
  </si>
  <si>
    <t>1869900600097</t>
  </si>
  <si>
    <t>07933</t>
  </si>
  <si>
    <t>1869900601638</t>
  </si>
  <si>
    <t>07906</t>
  </si>
  <si>
    <t>1869900622902</t>
  </si>
  <si>
    <t>07905</t>
  </si>
  <si>
    <t>1869900602774</t>
  </si>
  <si>
    <t>07944</t>
  </si>
  <si>
    <t>1869900625413</t>
  </si>
  <si>
    <t>07957</t>
  </si>
  <si>
    <t>1869200021850</t>
  </si>
  <si>
    <t>08085</t>
  </si>
  <si>
    <t>1869900594917</t>
  </si>
  <si>
    <t>07969</t>
  </si>
  <si>
    <t>07935</t>
  </si>
  <si>
    <t>1869900596928</t>
  </si>
  <si>
    <t>08187</t>
  </si>
  <si>
    <t>08188</t>
  </si>
  <si>
    <t>08189</t>
  </si>
  <si>
    <t>08190</t>
  </si>
  <si>
    <t>08191</t>
  </si>
  <si>
    <t>08192</t>
  </si>
  <si>
    <t>08193</t>
  </si>
  <si>
    <t>08194</t>
  </si>
  <si>
    <t>08195</t>
  </si>
  <si>
    <t>08196</t>
  </si>
  <si>
    <t>08197</t>
  </si>
  <si>
    <t>08198</t>
  </si>
  <si>
    <t>08199</t>
  </si>
  <si>
    <t>08200</t>
  </si>
  <si>
    <t>08201</t>
  </si>
  <si>
    <t>08202</t>
  </si>
  <si>
    <t>08203</t>
  </si>
  <si>
    <t>08204</t>
  </si>
  <si>
    <t>08205</t>
  </si>
  <si>
    <t>08206</t>
  </si>
  <si>
    <t>08207</t>
  </si>
  <si>
    <t>08208</t>
  </si>
  <si>
    <t>08209</t>
  </si>
  <si>
    <t>08210</t>
  </si>
  <si>
    <t>08211</t>
  </si>
  <si>
    <t>08212</t>
  </si>
  <si>
    <t>08213</t>
  </si>
  <si>
    <t>08214</t>
  </si>
  <si>
    <t>08215</t>
  </si>
  <si>
    <t>08216</t>
  </si>
  <si>
    <t>08217</t>
  </si>
  <si>
    <t>08218</t>
  </si>
  <si>
    <t>08228</t>
  </si>
  <si>
    <t>08238</t>
  </si>
  <si>
    <t>08248</t>
  </si>
  <si>
    <t>08258</t>
  </si>
  <si>
    <t>08268</t>
  </si>
  <si>
    <t>08278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</si>
  <si>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</si>
  <si>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</si>
  <si>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</si>
  <si>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</si>
  <si>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</si>
  <si>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</si>
  <si>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</si>
  <si>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</si>
  <si>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</si>
  <si>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</si>
  <si>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</si>
  <si>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</si>
  <si>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</si>
  <si>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</si>
  <si>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</si>
  <si>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</si>
  <si>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</si>
  <si>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08237</t>
  </si>
  <si>
    <t>08239</t>
  </si>
  <si>
    <t>08240</t>
  </si>
  <si>
    <t>08241</t>
  </si>
  <si>
    <t>08242</t>
  </si>
  <si>
    <t>08243</t>
  </si>
  <si>
    <t>08244</t>
  </si>
  <si>
    <t>08245</t>
  </si>
  <si>
    <t>08246</t>
  </si>
  <si>
    <t>08247</t>
  </si>
  <si>
    <t>08249</t>
  </si>
  <si>
    <t>08250</t>
  </si>
  <si>
    <t>08251</t>
  </si>
  <si>
    <t>08252</t>
  </si>
  <si>
    <t>08253</t>
  </si>
  <si>
    <t>08254</t>
  </si>
  <si>
    <t>08257</t>
  </si>
  <si>
    <t>08259</t>
  </si>
  <si>
    <t>08260</t>
  </si>
  <si>
    <t>08261</t>
  </si>
  <si>
    <t>08262</t>
  </si>
  <si>
    <t>08263</t>
  </si>
  <si>
    <t>08264</t>
  </si>
  <si>
    <t>08265</t>
  </si>
  <si>
    <t>08266</t>
  </si>
  <si>
    <t>08267</t>
  </si>
  <si>
    <t>08270</t>
  </si>
  <si>
    <t>08271</t>
  </si>
  <si>
    <t>08272</t>
  </si>
  <si>
    <t>08273</t>
  </si>
  <si>
    <t>08274</t>
  </si>
  <si>
    <t>08275</t>
  </si>
  <si>
    <t>08276</t>
  </si>
  <si>
    <t>08277</t>
  </si>
  <si>
    <t>08279</t>
  </si>
  <si>
    <t>08280</t>
  </si>
  <si>
    <t>08281</t>
  </si>
  <si>
    <t>08282</t>
  </si>
  <si>
    <t>08283</t>
  </si>
  <si>
    <t>08284</t>
  </si>
  <si>
    <t>08285</t>
  </si>
  <si>
    <t>พรมแสง</t>
  </si>
  <si>
    <t>ปิยะพงษ์</t>
  </si>
  <si>
    <t>08286</t>
  </si>
  <si>
    <t>จุลมั่ง</t>
  </si>
  <si>
    <t>1869900699034</t>
  </si>
  <si>
    <t>08287</t>
  </si>
  <si>
    <t>1869900712049</t>
  </si>
  <si>
    <t>1869900730616</t>
  </si>
  <si>
    <t>1869900700547</t>
  </si>
  <si>
    <t>1869900712880</t>
  </si>
  <si>
    <t>1869900732198</t>
  </si>
  <si>
    <t>1869900731965</t>
  </si>
  <si>
    <t xml:space="preserve">หัทยา </t>
  </si>
  <si>
    <t>จูงศิริ</t>
  </si>
  <si>
    <t>1869900711077</t>
  </si>
  <si>
    <t>1869900733101</t>
  </si>
  <si>
    <t>1860201176689</t>
  </si>
  <si>
    <t>1869900729987</t>
  </si>
  <si>
    <t>1860201175518</t>
  </si>
  <si>
    <t>1869900700148</t>
  </si>
  <si>
    <t>ศรกฤชภ์</t>
  </si>
  <si>
    <t>1869900703988</t>
  </si>
  <si>
    <t>1869900716401</t>
  </si>
  <si>
    <t>1869900702973</t>
  </si>
  <si>
    <t>1869200024573</t>
  </si>
  <si>
    <t>1869900730209</t>
  </si>
  <si>
    <t>1869900720246</t>
  </si>
  <si>
    <t>1869900727682</t>
  </si>
  <si>
    <t>1869900704151</t>
  </si>
  <si>
    <t>1869900732821</t>
  </si>
  <si>
    <t>1869900716028</t>
  </si>
  <si>
    <t>1869300037146</t>
  </si>
  <si>
    <t>1869900721226</t>
  </si>
  <si>
    <t>1860401301908</t>
  </si>
  <si>
    <t>1869900707525</t>
  </si>
  <si>
    <t>1869900723407</t>
  </si>
  <si>
    <t>1869900706821</t>
  </si>
  <si>
    <t>1869900699794</t>
  </si>
  <si>
    <t>1869900701764</t>
  </si>
  <si>
    <t>1368100057864</t>
  </si>
  <si>
    <t>1869900666462</t>
  </si>
  <si>
    <t>1869900710828</t>
  </si>
  <si>
    <t>1869900714629</t>
  </si>
  <si>
    <t>1869900700989</t>
  </si>
  <si>
    <t>1869900680422</t>
  </si>
  <si>
    <t>1869900718110</t>
  </si>
  <si>
    <t>1869900720271</t>
  </si>
  <si>
    <t>1770500143023</t>
  </si>
  <si>
    <t>1869900729138</t>
  </si>
  <si>
    <t>1869900707541</t>
  </si>
  <si>
    <t>บุรฉัตร</t>
  </si>
  <si>
    <t>1849902038965</t>
  </si>
  <si>
    <t>1869900689012</t>
  </si>
  <si>
    <t>1869900722044</t>
  </si>
  <si>
    <t>สายมายา</t>
  </si>
  <si>
    <t>1869900694776</t>
  </si>
  <si>
    <t>1869900725566</t>
  </si>
  <si>
    <t>1869900710232</t>
  </si>
  <si>
    <t>1869900731680</t>
  </si>
  <si>
    <t>1848500024578</t>
  </si>
  <si>
    <t>1869900718233</t>
  </si>
  <si>
    <t>1770500144054</t>
  </si>
  <si>
    <t>ปวิตรา</t>
  </si>
  <si>
    <t>1869900725558</t>
  </si>
  <si>
    <t>1869900718721</t>
  </si>
  <si>
    <t>1840701118068</t>
  </si>
  <si>
    <t>1869700005322</t>
  </si>
  <si>
    <t>ชัชวาลย์</t>
  </si>
  <si>
    <t>1869900702981</t>
  </si>
  <si>
    <t>1839902017348</t>
  </si>
  <si>
    <t>1869900674040</t>
  </si>
  <si>
    <t>1869900707495</t>
  </si>
  <si>
    <t>1809902546952</t>
  </si>
  <si>
    <t>1869900706847</t>
  </si>
  <si>
    <t>1869900692544</t>
  </si>
  <si>
    <t>1869900731981</t>
  </si>
  <si>
    <t>0086021025547</t>
  </si>
  <si>
    <t>1869900722079</t>
  </si>
  <si>
    <t>1869900729316</t>
  </si>
  <si>
    <t>1869900726538</t>
  </si>
  <si>
    <t>1869900696531</t>
  </si>
  <si>
    <t>1869900718209</t>
  </si>
  <si>
    <t>1869900701101</t>
  </si>
  <si>
    <t>1869900730250</t>
  </si>
  <si>
    <t>ชื่นจันทร์</t>
  </si>
  <si>
    <t>1219901247639</t>
  </si>
  <si>
    <t>1779900430753</t>
  </si>
  <si>
    <t>1860800107781</t>
  </si>
  <si>
    <t>1869900700032</t>
  </si>
  <si>
    <t>1869900703341</t>
  </si>
  <si>
    <t>1869900726031</t>
  </si>
  <si>
    <t>1869200024794</t>
  </si>
  <si>
    <t>1869900713355</t>
  </si>
  <si>
    <t>08289</t>
  </si>
  <si>
    <t>พีรพัฒน์</t>
  </si>
  <si>
    <t>อาจพังเทียม</t>
  </si>
  <si>
    <t>1869900600275</t>
  </si>
  <si>
    <t>07926</t>
  </si>
  <si>
    <t>สุฑาศิณี</t>
  </si>
  <si>
    <t>กาลปักษ์</t>
  </si>
  <si>
    <t>08291</t>
  </si>
  <si>
    <t>พุธิตา</t>
  </si>
  <si>
    <t>ดีทวี</t>
  </si>
  <si>
    <t>08292</t>
  </si>
  <si>
    <t>1100300224891</t>
  </si>
  <si>
    <t>ปุณณพัฒน์</t>
  </si>
  <si>
    <t>กันฑ์แก้ว</t>
  </si>
  <si>
    <t>08293</t>
  </si>
  <si>
    <t>1869900715544</t>
  </si>
  <si>
    <t>รัชตะ</t>
  </si>
  <si>
    <t>จิตรภิรมย์</t>
  </si>
  <si>
    <t>08294</t>
  </si>
  <si>
    <t>1869900703805</t>
  </si>
  <si>
    <t>08295</t>
  </si>
  <si>
    <t>1869900612869</t>
  </si>
  <si>
    <t>อินทพางค์</t>
  </si>
  <si>
    <t>08296</t>
  </si>
  <si>
    <t>08297</t>
  </si>
  <si>
    <t>1869900596464</t>
  </si>
  <si>
    <t>วรรณทิวา</t>
  </si>
  <si>
    <t>กาลนิยม</t>
  </si>
  <si>
    <t xml:space="preserve">ประกาศผลการจัดห้องเรียน นักเรียน ชั้นม.1/1 ภาคเรียนที่ 1 ปีการศึกษา 2564   </t>
  </si>
  <si>
    <t xml:space="preserve">ประกาศผลการจัดห้องเรียน นักเรียน ชั้นม.1/2 ภาคเรียนที่ 1 ปีการศึกษา 2564   </t>
  </si>
  <si>
    <t xml:space="preserve">ประกาศผลการจัดห้องเรียน นักเรียน ชั้นม.1/3 ภาคเรียนที่ 1 ปีการศึกษา 2564    </t>
  </si>
  <si>
    <t xml:space="preserve">ประกาศผลการจัดห้องเรียน นักเรียน ชั้นม.4/1 ภาคเรียนที่ 1 ปีการศึกษา 2564    </t>
  </si>
  <si>
    <t xml:space="preserve">ประกาศผลการจัดห้องเรียน นักเรียน ชั้นม.4/2 ภาคเรียนที่ 1 ปีการศึกษา 2564    </t>
  </si>
  <si>
    <t xml:space="preserve">ผลการจัดยึดตามผลการเรียน 
</t>
  </si>
  <si>
    <t>สำหรับสายวิทยาศาสตร์-คณิตศาสตร์</t>
  </si>
  <si>
    <t>ผลการเรียน 2.75 ขึ้นไป</t>
  </si>
  <si>
    <t>แสนโกฎิ</t>
  </si>
  <si>
    <t>08300</t>
  </si>
  <si>
    <t>กันร์ตวี</t>
  </si>
  <si>
    <t>คล่องใจชน</t>
  </si>
  <si>
    <t>กฤตเมธ</t>
  </si>
  <si>
    <t>พรหมศรี</t>
  </si>
  <si>
    <t>08298</t>
  </si>
  <si>
    <t>08299</t>
  </si>
  <si>
    <t>08301</t>
  </si>
  <si>
    <t>เรวัตร</t>
  </si>
  <si>
    <t>ทองสุทธิ์</t>
  </si>
  <si>
    <t>08302</t>
  </si>
  <si>
    <t>วรรณนิภา</t>
  </si>
  <si>
    <t>นิ่มนวล</t>
  </si>
  <si>
    <t>1869900696078</t>
  </si>
  <si>
    <t>1869900721200</t>
  </si>
  <si>
    <t>1869900697899</t>
  </si>
  <si>
    <t>1869900599862</t>
  </si>
  <si>
    <t>1869900592752</t>
  </si>
  <si>
    <t xml:space="preserve">นาย </t>
  </si>
  <si>
    <t>ธีรพล</t>
  </si>
  <si>
    <t>เนียมภิริมย์</t>
  </si>
  <si>
    <t>08269</t>
  </si>
  <si>
    <t>พุฒินันท์</t>
  </si>
  <si>
    <t>1129901924291</t>
  </si>
  <si>
    <t>พีรพล</t>
  </si>
  <si>
    <t>เผือกเนียร</t>
  </si>
  <si>
    <t>1869900563248</t>
  </si>
  <si>
    <t>1869900732899</t>
  </si>
  <si>
    <t>08304</t>
  </si>
  <si>
    <t>1869900686781</t>
  </si>
  <si>
    <t>ชนิกานต์</t>
  </si>
  <si>
    <t>แก้วบุตร</t>
  </si>
  <si>
    <t>ขวัญจุฑา</t>
  </si>
  <si>
    <t>กิวหลิม</t>
  </si>
  <si>
    <t>08306</t>
  </si>
  <si>
    <t>ชยานันต์</t>
  </si>
  <si>
    <t>พูลสิน</t>
  </si>
  <si>
    <t>ม.4/2</t>
  </si>
  <si>
    <t>08305</t>
  </si>
  <si>
    <t>พิชญาภา</t>
  </si>
  <si>
    <t>สิปปกร</t>
  </si>
  <si>
    <t>ภูจักหิน</t>
  </si>
  <si>
    <t>1801000147542</t>
  </si>
  <si>
    <t>ม.4/1</t>
  </si>
  <si>
    <t>07909</t>
  </si>
  <si>
    <t>08303</t>
  </si>
  <si>
    <t>08307</t>
  </si>
  <si>
    <t>1869900611331</t>
  </si>
  <si>
    <t>ณรงค์ฤทธิ์</t>
  </si>
  <si>
    <t>กลับอยู่</t>
  </si>
  <si>
    <t>นรวิชญ์</t>
  </si>
  <si>
    <t>08308</t>
  </si>
  <si>
    <t>อมรา</t>
  </si>
  <si>
    <t>กิจสุวรรณ</t>
  </si>
  <si>
    <t>1119902415684</t>
  </si>
  <si>
    <t>นักเรียนออกกลางคัน 1/2565</t>
  </si>
  <si>
    <t>สุขสำราญ</t>
  </si>
  <si>
    <t>ไรวินท์</t>
  </si>
  <si>
    <t>นักเรียนออกกลางคัน 2/2564</t>
  </si>
  <si>
    <t>แจ้งว่าลาออกแต่ยังไม่ได้ทำเรื่องลาออก</t>
  </si>
  <si>
    <t>08255</t>
  </si>
  <si>
    <t>1104400035392</t>
  </si>
  <si>
    <t>ยงยุทธ</t>
  </si>
  <si>
    <t>พรมพัตร</t>
  </si>
  <si>
    <t>08256</t>
  </si>
  <si>
    <t>1869900720441</t>
  </si>
  <si>
    <t>วีรพัทธิ์</t>
  </si>
  <si>
    <t>ส่งไชโย</t>
  </si>
  <si>
    <t>ม.1/3</t>
  </si>
  <si>
    <t>07983</t>
  </si>
  <si>
    <t>1800801470944</t>
  </si>
  <si>
    <t>จิตตา</t>
  </si>
  <si>
    <t>ม.3/1</t>
  </si>
  <si>
    <t>08017</t>
  </si>
  <si>
    <t>1869900661851</t>
  </si>
  <si>
    <t>ชวนประชุม</t>
  </si>
  <si>
    <t>ออกแล้วประสานผู้ใหญ่บ้าน</t>
  </si>
  <si>
    <t>1869900637888</t>
  </si>
  <si>
    <t>ประสานผู้ปกครองไปตามแล้วแต่ไม่มาเรียน</t>
  </si>
  <si>
    <t>08032</t>
  </si>
  <si>
    <t>1100801563043</t>
  </si>
  <si>
    <t>ดาดี</t>
  </si>
  <si>
    <t>08071</t>
  </si>
  <si>
    <t>1869900627459</t>
  </si>
  <si>
    <t>ภัทรกร</t>
  </si>
  <si>
    <t>หญีตน้อย</t>
  </si>
  <si>
    <t>07795</t>
  </si>
  <si>
    <t>1869900579501</t>
  </si>
  <si>
    <t>08065</t>
  </si>
  <si>
    <t>07744</t>
  </si>
  <si>
    <t>1869900547307</t>
  </si>
  <si>
    <t>08086</t>
  </si>
  <si>
    <t>1619900428466</t>
  </si>
  <si>
    <t>จุฬานนท์</t>
  </si>
  <si>
    <t>ม.6/2</t>
  </si>
  <si>
    <t>เลขประจำตัวประชาชน</t>
  </si>
  <si>
    <t>ชื่อ-สกุล</t>
  </si>
  <si>
    <t>ไม่มาเทอม1/2564</t>
  </si>
  <si>
    <t>ไม่มาเทอม2/2564(ป่วยซึมเศร้า)</t>
  </si>
  <si>
    <t>การลาออก</t>
  </si>
  <si>
    <t>/</t>
  </si>
  <si>
    <t>จำนวนนักเรียนปี 2565</t>
  </si>
  <si>
    <t>1869900600739</t>
  </si>
  <si>
    <t>1869900757000</t>
  </si>
  <si>
    <t>1869900717806</t>
  </si>
  <si>
    <t>1869900763590</t>
  </si>
  <si>
    <t>1869900753624</t>
  </si>
  <si>
    <t>1869900768354</t>
  </si>
  <si>
    <t>1869900760183</t>
  </si>
  <si>
    <t>1869900738960</t>
  </si>
  <si>
    <t>1869900745451</t>
  </si>
  <si>
    <t>1869900734654</t>
  </si>
  <si>
    <t>1869900753802</t>
  </si>
  <si>
    <t>1869900748256</t>
  </si>
  <si>
    <t>1869900761775</t>
  </si>
  <si>
    <t>1869900742606</t>
  </si>
  <si>
    <t>1869900756119</t>
  </si>
  <si>
    <t>1869900753012</t>
  </si>
  <si>
    <t>1869900758570</t>
  </si>
  <si>
    <t>1869900755759</t>
  </si>
  <si>
    <t>1438400039704</t>
  </si>
  <si>
    <t>1869900730632</t>
  </si>
  <si>
    <t>1860201178231</t>
  </si>
  <si>
    <t>1869900762429</t>
  </si>
  <si>
    <t>08400</t>
  </si>
  <si>
    <t>1369900549318</t>
  </si>
  <si>
    <t>สุนิษา</t>
  </si>
  <si>
    <t>วงษ์รัตน์</t>
  </si>
  <si>
    <t>นักเรียนย้ายเข้า 2/2564</t>
  </si>
  <si>
    <t>นักเรียนย้ายออก 2/2564</t>
  </si>
  <si>
    <t>นักเรียนย้ายเข้า 1/2565</t>
  </si>
  <si>
    <t>วันที่ย้ายเข้า</t>
  </si>
  <si>
    <t>วันที่ย้ายออก</t>
  </si>
  <si>
    <t>ระดับชั้น</t>
  </si>
  <si>
    <t>08401</t>
  </si>
  <si>
    <t>1869900648294</t>
  </si>
  <si>
    <t>1869900645546</t>
  </si>
  <si>
    <t>1909803100548</t>
  </si>
  <si>
    <t>1869900646801</t>
  </si>
  <si>
    <t>1869900654961</t>
  </si>
  <si>
    <t>1869900654260</t>
  </si>
  <si>
    <t>1869900651791</t>
  </si>
  <si>
    <t>1869900630441</t>
  </si>
  <si>
    <t>1869900647468</t>
  </si>
  <si>
    <t>1830101181656</t>
  </si>
  <si>
    <t>1869900618492</t>
  </si>
  <si>
    <t>1139700062837</t>
  </si>
  <si>
    <t>0860200000449</t>
  </si>
  <si>
    <t>1801700148274</t>
  </si>
  <si>
    <t>1869900634749</t>
  </si>
  <si>
    <t>1869900644531</t>
  </si>
  <si>
    <t>1869900639791</t>
  </si>
  <si>
    <t>1849901833621</t>
  </si>
  <si>
    <t>1749700128271</t>
  </si>
  <si>
    <t>1929901107652</t>
  </si>
  <si>
    <t>1869900633351</t>
  </si>
  <si>
    <t>1869900662556</t>
  </si>
  <si>
    <t>1869900654863</t>
  </si>
  <si>
    <t>1869900634072</t>
  </si>
  <si>
    <t>1869900652828</t>
  </si>
  <si>
    <t>1869900653379</t>
  </si>
  <si>
    <t>1869900659849</t>
  </si>
  <si>
    <t>1860201170966</t>
  </si>
  <si>
    <t>1149900972110</t>
  </si>
  <si>
    <t>1849901886733</t>
  </si>
  <si>
    <t>1119600122790</t>
  </si>
  <si>
    <t>1869900605820</t>
  </si>
  <si>
    <t>1869900637012</t>
  </si>
  <si>
    <t>1869900651155</t>
  </si>
  <si>
    <t>1869900637420</t>
  </si>
  <si>
    <t>1809902404741</t>
  </si>
  <si>
    <t>นพรุจ</t>
  </si>
  <si>
    <t>ไตรสินธ์</t>
  </si>
  <si>
    <t>นิธิวัฒน์</t>
  </si>
  <si>
    <t>ดิษฐสระ</t>
  </si>
  <si>
    <t>ปิยะศักดิ์</t>
  </si>
  <si>
    <t>ทองมาก</t>
  </si>
  <si>
    <t>พัทธนันท์</t>
  </si>
  <si>
    <t>สิรวิชญ์</t>
  </si>
  <si>
    <t>ศรีสุวรรณ์</t>
  </si>
  <si>
    <t>วรากร</t>
  </si>
  <si>
    <t>ทองภูเบศร์</t>
  </si>
  <si>
    <t>รุ่งอรุณ</t>
  </si>
  <si>
    <t>ภาพตะวัน</t>
  </si>
  <si>
    <t>สายแก้ว</t>
  </si>
  <si>
    <t>ภูสิทธิ์</t>
  </si>
  <si>
    <t>มากวันดี</t>
  </si>
  <si>
    <t>ฉัตรชฎาภรณ์</t>
  </si>
  <si>
    <t>ญาณิศา</t>
  </si>
  <si>
    <t>ดาวประสุช</t>
  </si>
  <si>
    <t>จีนบันทึก</t>
  </si>
  <si>
    <t>นันทกร</t>
  </si>
  <si>
    <t>ประชุมสงค์</t>
  </si>
  <si>
    <t>พัชรี</t>
  </si>
  <si>
    <t>คิรภัสสร</t>
  </si>
  <si>
    <t>หีตชะนา</t>
  </si>
  <si>
    <t>อมรรัตน์</t>
  </si>
  <si>
    <t>แก้วนอก</t>
  </si>
  <si>
    <t>เศษสิน</t>
  </si>
  <si>
    <t>ภัทรวดี</t>
  </si>
  <si>
    <t>พิทักษ์สุข</t>
  </si>
  <si>
    <t>สุชาวดี</t>
  </si>
  <si>
    <t>พงษ์จีนนา</t>
  </si>
  <si>
    <t>แย้มรส</t>
  </si>
  <si>
    <t>ไอลดา</t>
  </si>
  <si>
    <t>สุขขัง</t>
  </si>
  <si>
    <t>จุฑาทิพย์</t>
  </si>
  <si>
    <t>พรมเสนา</t>
  </si>
  <si>
    <t>รมิตา</t>
  </si>
  <si>
    <t>ศิรินทรา</t>
  </si>
  <si>
    <t>สรัญดารัตน์</t>
  </si>
  <si>
    <t>เจียมประยูร</t>
  </si>
  <si>
    <t>สุชลดา</t>
  </si>
  <si>
    <t>ลิ่มสกุล</t>
  </si>
  <si>
    <t>วรัญญา</t>
  </si>
  <si>
    <t>บุญประเสริฐ</t>
  </si>
  <si>
    <t>จันทร์จิรา</t>
  </si>
  <si>
    <t>จันทะโส</t>
  </si>
  <si>
    <t>จันทร์วิเชียร</t>
  </si>
  <si>
    <t>ปวันรัตน์</t>
  </si>
  <si>
    <t>ชุ่มชื่น</t>
  </si>
  <si>
    <t>กิ่งปริชาติ</t>
  </si>
  <si>
    <t>รอดแก้ว</t>
  </si>
  <si>
    <t>ธิติพันธ์</t>
  </si>
  <si>
    <t>ธิรายุทธิ์</t>
  </si>
  <si>
    <t>คหะวงษ์</t>
  </si>
  <si>
    <t>1869900597568</t>
  </si>
  <si>
    <t>1869900654952</t>
  </si>
  <si>
    <t>1869900633599</t>
  </si>
  <si>
    <t>1869900661762</t>
  </si>
  <si>
    <t>1119902359792</t>
  </si>
  <si>
    <t>1869900652305</t>
  </si>
  <si>
    <t>1869900600241</t>
  </si>
  <si>
    <t>1869900621965</t>
  </si>
  <si>
    <t>1869900651333</t>
  </si>
  <si>
    <t>1869900658362</t>
  </si>
  <si>
    <t>1869900626444</t>
  </si>
  <si>
    <t>1139900540562</t>
  </si>
  <si>
    <t>1869900650175</t>
  </si>
  <si>
    <t>1869900662009</t>
  </si>
  <si>
    <t>1860201172241</t>
  </si>
  <si>
    <t>1869300031482</t>
  </si>
  <si>
    <t>1869900631278</t>
  </si>
  <si>
    <t>1319901111523</t>
  </si>
  <si>
    <t>ระพีภัทร</t>
  </si>
  <si>
    <t>กรวิชญ์</t>
  </si>
  <si>
    <t>เย็นตั้ง</t>
  </si>
  <si>
    <t>รัฐพล</t>
  </si>
  <si>
    <t>วิเศษเนตร</t>
  </si>
  <si>
    <t>รุ่งโรจน์</t>
  </si>
  <si>
    <t>โนนกลาง</t>
  </si>
  <si>
    <t>สิริญาภรณ์</t>
  </si>
  <si>
    <t>ทองคำมา</t>
  </si>
  <si>
    <t>อรปรียา</t>
  </si>
  <si>
    <t>นุชยา</t>
  </si>
  <si>
    <t>สุวภา</t>
  </si>
  <si>
    <t>โวหาร</t>
  </si>
  <si>
    <t>อโนมา</t>
  </si>
  <si>
    <t>สุรามิตร</t>
  </si>
  <si>
    <t>นันชนก</t>
  </si>
  <si>
    <t>ชนกานต์</t>
  </si>
  <si>
    <t>ยอดภูบัน</t>
  </si>
  <si>
    <t>ขวัญจิรา</t>
  </si>
  <si>
    <t>ทิศคงทอง</t>
  </si>
  <si>
    <t>มลธิดา</t>
  </si>
  <si>
    <t>เจริญ</t>
  </si>
  <si>
    <t>นารีรัตน์</t>
  </si>
  <si>
    <t>หวังแก้ว</t>
  </si>
  <si>
    <t>แดงดี</t>
  </si>
  <si>
    <t>วงศ์มาลา</t>
  </si>
  <si>
    <t>ดนุสรณ์</t>
  </si>
  <si>
    <t>พัชรพล</t>
  </si>
  <si>
    <t>ปฏิแพทย์</t>
  </si>
  <si>
    <t>สโรชินี</t>
  </si>
  <si>
    <t>เจริญรอบทิศ</t>
  </si>
  <si>
    <t>กชวรรณ</t>
  </si>
  <si>
    <t>หญีตป้อม</t>
  </si>
  <si>
    <t>แย้มจงกล</t>
  </si>
  <si>
    <t>บุญญานุช</t>
  </si>
  <si>
    <t>เมืองซา</t>
  </si>
  <si>
    <t>เพชรพิรุณ</t>
  </si>
  <si>
    <t>1300101295168</t>
  </si>
  <si>
    <t>1869900639058</t>
  </si>
  <si>
    <t>1869900637853</t>
  </si>
  <si>
    <t>1869900559411</t>
  </si>
  <si>
    <t>กิตติพงศ์</t>
  </si>
  <si>
    <t>โชคชัย</t>
  </si>
  <si>
    <t>ฉายอรุณ</t>
  </si>
  <si>
    <t>ทนงศักดิ์</t>
  </si>
  <si>
    <t>สมกำลัง</t>
  </si>
  <si>
    <t>ธีรเมธ</t>
  </si>
  <si>
    <t>นราวิชญ์</t>
  </si>
  <si>
    <t>พยุงศักดิ์</t>
  </si>
  <si>
    <t>ชนิตา</t>
  </si>
  <si>
    <t>เวียนรอบทิศ</t>
  </si>
  <si>
    <t>ฐิติกา</t>
  </si>
  <si>
    <t>เผือกสม</t>
  </si>
  <si>
    <t>พรรณปพร</t>
  </si>
  <si>
    <t>พิมพ์ลภัส</t>
  </si>
  <si>
    <t>สังข์กล่ำ</t>
  </si>
  <si>
    <t>รักษาผล</t>
  </si>
  <si>
    <t>สิราวรรณ</t>
  </si>
  <si>
    <t>จันทร์ทอง</t>
  </si>
  <si>
    <t>สุนิสา</t>
  </si>
  <si>
    <t>หทัยรัตน์</t>
  </si>
  <si>
    <t>พรหมภินันท์</t>
  </si>
  <si>
    <t>อรพินท์</t>
  </si>
  <si>
    <t>เกือยรัมย์</t>
  </si>
  <si>
    <t>ตั้งผดุงเกียรติ</t>
  </si>
  <si>
    <t>อุมาพร</t>
  </si>
  <si>
    <t>ประกอบปราณ</t>
  </si>
  <si>
    <t>เอมอร</t>
  </si>
  <si>
    <t>อินคอน</t>
  </si>
  <si>
    <t>หอมลาภ</t>
  </si>
  <si>
    <t>ฐิติพงศ์</t>
  </si>
  <si>
    <t>น้อยสวัสดิ์</t>
  </si>
  <si>
    <t>ธนิสร</t>
  </si>
  <si>
    <t>สุขปัน</t>
  </si>
  <si>
    <t>ธันยากร</t>
  </si>
  <si>
    <t>ธีรภัทร</t>
  </si>
  <si>
    <t>สังข์ทอง</t>
  </si>
  <si>
    <t>พรพิพัฒน์</t>
  </si>
  <si>
    <t>นาคหญีต</t>
  </si>
  <si>
    <t>มารุตพงศ์</t>
  </si>
  <si>
    <t>แก้วเกตุ</t>
  </si>
  <si>
    <t>ศุภกานต์</t>
  </si>
  <si>
    <t>อดุมศักดิ์</t>
  </si>
  <si>
    <t>สมพงษ์</t>
  </si>
  <si>
    <t>อภินัทธ์</t>
  </si>
  <si>
    <t>บุญจำนงค์</t>
  </si>
  <si>
    <t>อัจฉริยะ</t>
  </si>
  <si>
    <t>นุ้ยน้อย</t>
  </si>
  <si>
    <t>กนกวรรณ</t>
  </si>
  <si>
    <t>วรินทรเวช</t>
  </si>
  <si>
    <t>กนธิชา</t>
  </si>
  <si>
    <t>ฐิสุดา</t>
  </si>
  <si>
    <t>เบญจพร</t>
  </si>
  <si>
    <t>เพชรน้อย</t>
  </si>
  <si>
    <t>พิมรภัทร์</t>
  </si>
  <si>
    <t>หนึ่งฤทัย</t>
  </si>
  <si>
    <t>รัตนโกสินทร์</t>
  </si>
  <si>
    <t>อรุณรัตน์</t>
  </si>
  <si>
    <t>เอื้อมพร</t>
  </si>
  <si>
    <t>คลองเงิน</t>
  </si>
  <si>
    <t>กรกนก</t>
  </si>
  <si>
    <t>แสงสุวรรณ์</t>
  </si>
  <si>
    <t>รังกลาง</t>
  </si>
  <si>
    <t>ทาวิชญ์</t>
  </si>
  <si>
    <t>ธนวัฒน์</t>
  </si>
  <si>
    <t>มีเพ็งจันทร์</t>
  </si>
  <si>
    <t>พงศ์พิสุทธิ์</t>
  </si>
  <si>
    <t>รักษาภูมิ</t>
  </si>
  <si>
    <t>พลเอก</t>
  </si>
  <si>
    <t>จันทร์ส่อง</t>
  </si>
  <si>
    <t>ภาสกร</t>
  </si>
  <si>
    <t>สุวิจักขณ์</t>
  </si>
  <si>
    <t>จิตสถาน</t>
  </si>
  <si>
    <t>อภิรักษ์</t>
  </si>
  <si>
    <t>กนกพชร</t>
  </si>
  <si>
    <t>เพ็ชรเวช</t>
  </si>
  <si>
    <t>ทาลา</t>
  </si>
  <si>
    <t>ฐาปนี</t>
  </si>
  <si>
    <t>ธิดาพร</t>
  </si>
  <si>
    <t>ปรินดา</t>
  </si>
  <si>
    <t>แจ่มพิศ</t>
  </si>
  <si>
    <t>พรชนก</t>
  </si>
  <si>
    <t>ยิ่งเชิดสุข</t>
  </si>
  <si>
    <t>เพ็ญนภา</t>
  </si>
  <si>
    <t>จุ้ยแดง</t>
  </si>
  <si>
    <t>ภาณพัฒน์</t>
  </si>
  <si>
    <t>วัชราวลี</t>
  </si>
  <si>
    <t>เผือกนุช</t>
  </si>
  <si>
    <t>ศิริพิญญา</t>
  </si>
  <si>
    <t>ทาแน่น</t>
  </si>
  <si>
    <t>สุกัญญา</t>
  </si>
  <si>
    <t>ศรีทอง</t>
  </si>
  <si>
    <t>สุธิมา</t>
  </si>
  <si>
    <t>สถาพร</t>
  </si>
  <si>
    <t>สุวรรณมณี</t>
  </si>
  <si>
    <t>ยังช่วย</t>
  </si>
  <si>
    <t>ภูริภัทร</t>
  </si>
  <si>
    <t>เมฆกระจ่าง</t>
  </si>
  <si>
    <t>1869900727909</t>
  </si>
  <si>
    <t>1869900758545</t>
  </si>
  <si>
    <t>1869900733861</t>
  </si>
  <si>
    <t>1869900766203</t>
  </si>
  <si>
    <t>1869900759908</t>
  </si>
  <si>
    <t>1869900742860</t>
  </si>
  <si>
    <t>1869900749970</t>
  </si>
  <si>
    <t>1869900751320</t>
  </si>
  <si>
    <t>1869900722567</t>
  </si>
  <si>
    <t>1869900756739</t>
  </si>
  <si>
    <t>1869900758359</t>
  </si>
  <si>
    <t>1869900741740</t>
  </si>
  <si>
    <t>1869900757689</t>
  </si>
  <si>
    <t>1869900737190</t>
  </si>
  <si>
    <t>เทพวงค์</t>
  </si>
  <si>
    <t>1869900744595</t>
  </si>
  <si>
    <t>1329901595369</t>
  </si>
  <si>
    <t>1869900732457</t>
  </si>
  <si>
    <t>1859400032928</t>
  </si>
  <si>
    <t>1869900764626</t>
  </si>
  <si>
    <t>ธนาวุธิ</t>
  </si>
  <si>
    <t>1869900766866</t>
  </si>
  <si>
    <t>1869900735847</t>
  </si>
  <si>
    <t>1869900757204</t>
  </si>
  <si>
    <t>1869900766009</t>
  </si>
  <si>
    <t>1869900761678</t>
  </si>
  <si>
    <t>1869900738421</t>
  </si>
  <si>
    <t>1869900748558</t>
  </si>
  <si>
    <t>1869900702019</t>
  </si>
  <si>
    <t>1869900759614</t>
  </si>
  <si>
    <t>1869900765517</t>
  </si>
  <si>
    <t>1860401321411</t>
  </si>
  <si>
    <t>1939800031651</t>
  </si>
  <si>
    <t>นภาวดี</t>
  </si>
  <si>
    <t>1869900763727</t>
  </si>
  <si>
    <t>นิชธาวัลย์</t>
  </si>
  <si>
    <t>1869900736673</t>
  </si>
  <si>
    <t>1869900765002</t>
  </si>
  <si>
    <t>1869900751311</t>
  </si>
  <si>
    <t>ภัทราวดี</t>
  </si>
  <si>
    <t>1869900746059</t>
  </si>
  <si>
    <t>1869900741502</t>
  </si>
  <si>
    <t>1869900762879</t>
  </si>
  <si>
    <t>1869900753799</t>
  </si>
  <si>
    <t>1869900754663</t>
  </si>
  <si>
    <t>1869900763719</t>
  </si>
  <si>
    <t>1869900765304</t>
  </si>
  <si>
    <t>1709800582136</t>
  </si>
  <si>
    <t>1869900761431</t>
  </si>
  <si>
    <t>1869900746423</t>
  </si>
  <si>
    <t>1869900762976</t>
  </si>
  <si>
    <t>ธรรมรัตน์</t>
  </si>
  <si>
    <t>ดำจีน</t>
  </si>
  <si>
    <t>08404</t>
  </si>
  <si>
    <t>1869900639678</t>
  </si>
  <si>
    <t>วรภรณ์</t>
  </si>
  <si>
    <t>คชรินทร์</t>
  </si>
  <si>
    <t>นางสาว ฑิฆัมพร คำแหง</t>
  </si>
  <si>
    <t>1869900724110</t>
  </si>
  <si>
    <t>เขมจิรา</t>
  </si>
  <si>
    <t>1869900633793</t>
  </si>
  <si>
    <t>สราวุฒิ</t>
  </si>
  <si>
    <t>อินทเยาว์</t>
  </si>
  <si>
    <t>1860700240251</t>
  </si>
  <si>
    <t>เมฆินทร์</t>
  </si>
  <si>
    <t>อักโข</t>
  </si>
  <si>
    <t>1869900633076</t>
  </si>
  <si>
    <t>1869900645821</t>
  </si>
  <si>
    <t>กานต์สินี</t>
  </si>
  <si>
    <t>1869900645139</t>
  </si>
  <si>
    <t>1860401307582</t>
  </si>
  <si>
    <t>1860401306004</t>
  </si>
  <si>
    <t>ศศิธรินทร์</t>
  </si>
  <si>
    <t>ทินนา</t>
  </si>
  <si>
    <t>1869900661673</t>
  </si>
  <si>
    <t xml:space="preserve">                   รายชื่อนักเรียนชั้นมัธยมศึกษาปีที่ 1/3 ปีการศึกษา 2565 ( นายปรเมศ ล้อมไธสง, นางสาวนวลจันทร์ มยาเศส )       </t>
  </si>
  <si>
    <t xml:space="preserve">                   รายชื่อนักเรียนชั้นมัธยมศึกษาปีที่ 2/1 ปีการศึกษา 2565 ( นางสุดารัตน์ ขันศิลา, นางสาวดุสิดา ศรีสุวรรณ)       </t>
  </si>
  <si>
    <t xml:space="preserve">                   รายชื่อนักเรียนชั้นมัธยมศึกษาปีที่ 2/2 ปีการศึกษา 2565 ( นางสาวอวยพร นุ้ยสุข, นายพีรศักดิ์ ประสงค์เวช )   </t>
  </si>
  <si>
    <t xml:space="preserve">         รายชื่อนักเรียนชั้นมัธยมศึกษาปีที่ 3/1 ปีการศึกษา 2565 (นางสาวสุรีรัตน์ สอนสินลา, นายภัคธรณ์ สังปาน) </t>
  </si>
  <si>
    <t>08408</t>
  </si>
  <si>
    <t>1209702373359</t>
  </si>
  <si>
    <t>ศศิกานต์</t>
  </si>
  <si>
    <t xml:space="preserve">         รายชื่อนักเรียนชั้นมัธยมศึกษาปีที่ 3/2 ปีการศึกษา 2565 ( นางวันวิสา ศรีช่วง, นางสาวชาลินี แก้วเนียม )</t>
  </si>
  <si>
    <t xml:space="preserve">              รายชื่อนักเรียนชั้นมัธยมศึกษาปีที่ 4/2 ปีการศึกษา 2565  ( นางสมใจ  สุขวิสุทธิ์, นางสาวอนงค์นาท จิตรหาญ )   </t>
  </si>
  <si>
    <t xml:space="preserve">                   รายชื่อนักเรียนชั้นมัธยมศึกษาปีที่ 5/1 ปีการศึกษา 2565  ( นางสุทธิดา รัตนพันธ์, นางสาวศรัณยา สง่า )     </t>
  </si>
  <si>
    <t xml:space="preserve">                   รายชื่อนักเรียนชั้นมัธยมศึกษาปีที่ 5/2 ปีการศึกษา 2565 ( นางศิริพร ยกพิทักษ์, นายพีรพัฒน์ นาคสังข์ )  </t>
  </si>
  <si>
    <t xml:space="preserve">            รายชื่อนักเรียน  ชั้นมัธยมศึกษาปีที่ 6/2 ปีการศึกษา 2565 (นายอัฐพงศ์ โพธิ์น้อย, นางสาวดีกรีฌา เทพบุรี)    </t>
  </si>
  <si>
    <r>
      <t xml:space="preserve">รายชื่อนักเรียนชั้นมัธยมศึกษาปีที่ 1/1 ปีการศึกษา 2565  </t>
    </r>
    <r>
      <rPr>
        <b/>
        <sz val="13"/>
        <rFont val="TH SarabunPSK"/>
        <family val="2"/>
      </rPr>
      <t>(</t>
    </r>
    <r>
      <rPr>
        <b/>
        <sz val="12"/>
        <rFont val="TH SarabunPSK"/>
        <family val="2"/>
      </rPr>
      <t>นางสาววชรวรรณ อังโชติพันธุ์,นางสาวชุติกาญจน์ จรรภูยา</t>
    </r>
    <r>
      <rPr>
        <b/>
        <sz val="13"/>
        <rFont val="TH SarabunPSK"/>
        <family val="2"/>
      </rPr>
      <t>)</t>
    </r>
    <r>
      <rPr>
        <b/>
        <sz val="14"/>
        <rFont val="TH SarabunPSK"/>
        <family val="2"/>
      </rPr>
      <t xml:space="preserve">    </t>
    </r>
  </si>
  <si>
    <t>บ้านดอนไทรงาม</t>
  </si>
  <si>
    <t>นักเรียนย้ายออก 1/2565</t>
  </si>
  <si>
    <t>08409</t>
  </si>
  <si>
    <t>1869900751036</t>
  </si>
  <si>
    <t>อาทิตย์</t>
  </si>
  <si>
    <t>08410</t>
  </si>
  <si>
    <t>1869900690657</t>
  </si>
  <si>
    <t>วรินทร</t>
  </si>
  <si>
    <t>ทองรักษ์</t>
  </si>
  <si>
    <t>ฉัตรดนัย</t>
  </si>
  <si>
    <t>ราชโส</t>
  </si>
  <si>
    <t>เกศินี</t>
  </si>
  <si>
    <t>หารรักษา</t>
  </si>
  <si>
    <t>08411</t>
  </si>
  <si>
    <t>1869900742171</t>
  </si>
  <si>
    <t>พงศ์ศรันย์</t>
  </si>
  <si>
    <t>ผุดวรรณา</t>
  </si>
  <si>
    <t>08412</t>
  </si>
  <si>
    <t>นิตติยา</t>
  </si>
  <si>
    <t>ชัยรัตน์</t>
  </si>
  <si>
    <t>อลงกรณ์</t>
  </si>
  <si>
    <t>ทองชุ่ม</t>
  </si>
  <si>
    <t>07915</t>
  </si>
  <si>
    <t>นักเรียนย้ายเข้า ภาคเรียนที่ 1/2565</t>
  </si>
  <si>
    <t>ม.2/3</t>
  </si>
  <si>
    <t>08413</t>
  </si>
  <si>
    <t>นันท์นภัส</t>
  </si>
  <si>
    <t>ยาดำ</t>
  </si>
  <si>
    <t>1849902141332</t>
  </si>
  <si>
    <t>1869900746997</t>
  </si>
  <si>
    <t>1869900627173</t>
  </si>
  <si>
    <t>1869900603151</t>
  </si>
  <si>
    <t>1860201168767</t>
  </si>
  <si>
    <t>1869900549318</t>
  </si>
  <si>
    <t>1328900093075</t>
  </si>
  <si>
    <t>08414</t>
  </si>
  <si>
    <t>ปาณิสรา</t>
  </si>
  <si>
    <t>ไม่มาตั้งแต่เปิดเทอม</t>
  </si>
  <si>
    <t>ไม่มาช่วงสอบกลางภาค</t>
  </si>
  <si>
    <t>มาช่วงสัปดาห์แรกและเฉพาะช่วงสอบกลางภาค</t>
  </si>
  <si>
    <t>08415</t>
  </si>
  <si>
    <t>ธิติ</t>
  </si>
  <si>
    <t>ยอดเพชร</t>
  </si>
  <si>
    <t xml:space="preserve">แบบลงทะเบียนประชุมผู้ปกครอง นักเรียน ชั้นม.1/1 ภาคเรียนที่ 2 ปีการศึกษา 2565   </t>
  </si>
  <si>
    <t xml:space="preserve">แบบลงทะเบียนประชุมผู้ปกครอง นักเรียน ชั้นม.1/2 ภาคเรียนที่ 2 ปีการศึกษา 2565   </t>
  </si>
  <si>
    <t xml:space="preserve">แบบลงทะเบียนประชุมผู้ปกครอง นักเรียน ชั้นม.1/3 ภาคเรียนที่ 2 ปีการศึกษา 2565    </t>
  </si>
  <si>
    <t xml:space="preserve">แบบลงทะเบียนประชุมผู้ปกครอง นักเรียน ชั้นม.2/1 ภาคเรียนที่ 2 ปีการศึกษา 2565    </t>
  </si>
  <si>
    <t xml:space="preserve">แบบลงทะเบียนประชุมผู้ปกครอง นักเรียน ชั้นม.2/2 ภาคเรียนที่ 2 ปีการศึกษา 2565    </t>
  </si>
  <si>
    <t xml:space="preserve">แบบลงทะเบียนประชุมผู้ปกครอง นักเรียน ชั้นม.2/3 ภาคเรียนที่ 2 ปีการศึกษา 2565    </t>
  </si>
  <si>
    <t xml:space="preserve">แบบลงทะเบียนประชุมผู้ปกครอง นักเรียน ชั้นม.3/1 ภาคเรียนที่ 2 ปีการศึกษา 2565    </t>
  </si>
  <si>
    <t xml:space="preserve">แบบลงทะเบียนประชุมผู้ปกครอง นักเรียน ชั้นม.3/2 ภาคเรียนที่ 2 ปีการศึกษา 2565    </t>
  </si>
  <si>
    <t xml:space="preserve">แบบลงทะเบียนประชุมผู้ปกครอง นักเรียน ชั้นม.3/3 ภาคเรียนที่ 2 ปีการศึกษา 2565    </t>
  </si>
  <si>
    <t xml:space="preserve">แบบลงทะเบียนประชุมผู้ปกครอง นักเรียน ชั้นม.4/1 ภาคเรียนที่ 2 ปีการศึกษา 2565    </t>
  </si>
  <si>
    <t xml:space="preserve">แบบลงทะเบียนประชุมผู้ปกครอง นักเรียน ชั้นม.4/2 ภาคเรียนที่ 2 ปีการศึกษา 2565    </t>
  </si>
  <si>
    <t xml:space="preserve">แบบลงทะเบียนประชุมผู้ปกครอง นักเรียน ชั้นม.5/1 ภาคเรียนที่ 2 ปีการศึกษา 2565    </t>
  </si>
  <si>
    <t xml:space="preserve">แบบลงทะเบียนประชุมผู้ปกครอง นักเรียน ชั้นม.5/2 ภาคเรียนที่ 2 ปีการศึกษา 2565    </t>
  </si>
  <si>
    <t xml:space="preserve">แบบลงทะเบียนประชุมผู้ปกครอง นักเรียน ชั้นม.6/2 ภาคเรียนที่ 2 ปีการศึกษา 2565    </t>
  </si>
  <si>
    <t xml:space="preserve">แบบลงทะเบียนประชุมผู้ปกครอง นักเรียน ชั้นม.6/1 ภาคเรียนที่ 2 ปีการศึกษา 2565    </t>
  </si>
  <si>
    <t>กัลยาณ</t>
  </si>
  <si>
    <t>1869900763883</t>
  </si>
  <si>
    <t>08416</t>
  </si>
  <si>
    <t>พักการเรียน</t>
  </si>
  <si>
    <t xml:space="preserve">                   รายชื่อนักเรียนชั้นมัธยมศึกษาปีที่ 2/3 ปีการศึกษา 2565 (นางสาวนิชวรรณ นิลสุข, นางสาวศศิธร ตรีพิมล )       </t>
  </si>
  <si>
    <t xml:space="preserve">          รายชื่อนักเรียน  ชั้นมัธยมศึกษาปีที่ 6/1 ปีการศึกษา 2565  (นางสาวสุภาวิณี สีหาพงษ์, นางสาวเจนจิรา เพชรแดง)   </t>
  </si>
  <si>
    <t>สุทธิกานต์</t>
  </si>
  <si>
    <t>ศรีน้อย</t>
  </si>
  <si>
    <t>08417</t>
  </si>
  <si>
    <t>นักเรียนย้ายเข้า 2/2565</t>
  </si>
  <si>
    <t>นัฐยา</t>
  </si>
  <si>
    <t>บุญจิ๋วลาภ</t>
  </si>
  <si>
    <t>1869900594127</t>
  </si>
  <si>
    <t>08418</t>
  </si>
  <si>
    <t>ฐานันดร์</t>
  </si>
  <si>
    <t>อินทร์เพชร</t>
  </si>
  <si>
    <t>08419</t>
  </si>
  <si>
    <t>จิรายุ</t>
  </si>
  <si>
    <t>ณัฐวราสิทธานต์</t>
  </si>
  <si>
    <t>08420</t>
  </si>
  <si>
    <t>รอข้อมูลนักเรียนเพื่อเอายอดครูและติดตาม</t>
  </si>
  <si>
    <t>08421</t>
  </si>
  <si>
    <t>อนงค์นาฏ</t>
  </si>
  <si>
    <t>บ้านทรายขาว</t>
  </si>
  <si>
    <t>นักเรียนย้ายเข้าแต่ไม่มาเรียน</t>
  </si>
  <si>
    <t>นักเรียนมีแนวโน้มออกกลางคัน 2/2565</t>
  </si>
  <si>
    <t>08359</t>
  </si>
  <si>
    <t>ขาดเรียนเป็นเวลานาน</t>
  </si>
  <si>
    <t>บันทึกข้อความไปต่อกศน.</t>
  </si>
  <si>
    <t xml:space="preserve">           รายชื่อนักเรียนชั้นมัธยมศึกษาปีที่ 1/2 ปีการศึกษา 2565 (นายไพฑูรย์ ธนะไชย, นางสาวนวพร เพชรแหลมน้ำ )       </t>
  </si>
  <si>
    <t xml:space="preserve">              รายชื่อนักเรียนชั้นมัธยมศึกษาปีที่ 4/1 ปีการศึกษา 2565 (นางสาวเยาวดี ทองมาก, นายพงศกร แดงด้วง)    </t>
  </si>
  <si>
    <t>ศรียาภัย</t>
  </si>
  <si>
    <t>ติดต่อขอรับวุฒิม.3เพื่อไปสมัครสายอาชีพในปีการศึกษา 2566 ระหว่างนี้ไม่ได้เขียนคำร้องใด ๆ</t>
  </si>
  <si>
    <t>08040</t>
  </si>
  <si>
    <t>ผู้ปกครองมาคุยเพื่อจะทำเรื่องย้ายไปรร.ไทยรัฐ แจ้งให้ดำเนินการปรับผลการเรียน แล้วมาเขียนคำร้อง เบื้องต้นผู้ปกครองยังไม่มา</t>
  </si>
  <si>
    <t>ประพฤติผิดระเบียบ ต้องทำเรื่องย้าย รอการติดตามปรับผลการเรียนเพื่อย้ายรร.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</si>
</sst>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000"/>
  </numFmts>
  <fonts count="32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0"/>
      <color rgb="FF696969"/>
      <name val="Tahoma"/>
      <family val="2"/>
      <scheme val="minor"/>
    </font>
    <font>
      <sz val="14"/>
      <color rgb="FFFF0000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8"/>
      <name val="Arial"/>
      <family val="2"/>
    </font>
    <font>
      <sz val="10"/>
      <name val="Arial"/>
      <family val="2"/>
    </font>
    <font>
      <sz val="14"/>
      <color theme="1"/>
      <name val="TH SarabunIT๙"/>
      <family val="2"/>
    </font>
    <font>
      <sz val="14"/>
      <color theme="1"/>
      <name val="TH SarabunIT๙"/>
      <family val="2"/>
      <charset val="222"/>
    </font>
    <font>
      <sz val="14"/>
      <name val="TH SarabunPSK"/>
      <family val="2"/>
      <charset val="222"/>
    </font>
    <font>
      <sz val="14"/>
      <color rgb="FF000000"/>
      <name val="TH SarabunPSK"/>
      <family val="2"/>
    </font>
    <font>
      <sz val="16"/>
      <color theme="1"/>
      <name val="TH SarabunIT๙"/>
      <family val="2"/>
    </font>
    <font>
      <sz val="16"/>
      <name val="Tahoma"/>
      <family val="2"/>
    </font>
    <font>
      <sz val="14"/>
      <color theme="9" tint="-0.499984740745262"/>
      <name val="TH SarabunPSK"/>
      <family val="2"/>
    </font>
    <font>
      <sz val="10"/>
      <color theme="9" tint="-0.49998474074526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/>
      <right/>
      <top style="hair">
        <color indexed="8"/>
      </top>
      <bottom style="thin">
        <color rgb="FF000000"/>
      </bottom>
      <diagonal/>
    </border>
    <border>
      <left/>
      <right style="thin">
        <color indexed="64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/>
      <diagonal/>
    </border>
    <border>
      <left style="thin">
        <color indexed="8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6" fillId="0" borderId="0">
      <alignment vertical="top"/>
    </xf>
    <xf numFmtId="0" fontId="1" fillId="0" borderId="0"/>
  </cellStyleXfs>
  <cellXfs count="117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1" fontId="2" fillId="0" borderId="8" xfId="0" quotePrefix="1" applyNumberFormat="1" applyFont="1" applyBorder="1" applyAlignment="1" applyProtection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textRotation="90"/>
    </xf>
    <xf numFmtId="0" fontId="3" fillId="0" borderId="16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18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quotePrefix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" fontId="2" fillId="0" borderId="0" xfId="0" quotePrefix="1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2" fillId="0" borderId="2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9" xfId="0" applyFont="1" applyBorder="1"/>
    <xf numFmtId="0" fontId="2" fillId="0" borderId="10" xfId="0" applyFont="1" applyBorder="1"/>
    <xf numFmtId="0" fontId="2" fillId="0" borderId="23" xfId="0" applyFont="1" applyBorder="1"/>
    <xf numFmtId="0" fontId="3" fillId="0" borderId="28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2" fillId="0" borderId="16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36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27" xfId="0" applyFont="1" applyBorder="1" applyAlignment="1">
      <alignment vertical="center"/>
    </xf>
    <xf numFmtId="0" fontId="3" fillId="0" borderId="2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8" xfId="0" quotePrefix="1" applyFont="1" applyBorder="1" applyAlignment="1" applyProtection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1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49" fontId="2" fillId="0" borderId="8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" fontId="2" fillId="0" borderId="38" xfId="0" quotePrefix="1" applyNumberFormat="1" applyFont="1" applyBorder="1" applyAlignment="1" applyProtection="1">
      <alignment horizontal="center" vertical="center" wrapText="1"/>
    </xf>
    <xf numFmtId="1" fontId="2" fillId="0" borderId="3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" fontId="2" fillId="0" borderId="9" xfId="0" quotePrefix="1" applyNumberFormat="1" applyFont="1" applyBorder="1" applyAlignment="1">
      <alignment horizontal="center" vertical="center"/>
    </xf>
    <xf numFmtId="1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18" xfId="0" applyFont="1" applyBorder="1" applyAlignment="1">
      <alignment horizontal="center"/>
    </xf>
    <xf numFmtId="1" fontId="2" fillId="0" borderId="4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1" fontId="2" fillId="0" borderId="42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1" fontId="2" fillId="0" borderId="4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5" fillId="0" borderId="40" xfId="0" applyFon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4" fillId="0" borderId="45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9" fontId="2" fillId="0" borderId="1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36" xfId="0" applyNumberFormat="1" applyFont="1" applyBorder="1" applyAlignment="1">
      <alignment wrapText="1"/>
    </xf>
    <xf numFmtId="49" fontId="2" fillId="0" borderId="27" xfId="0" applyNumberFormat="1" applyFont="1" applyBorder="1" applyAlignment="1">
      <alignment wrapText="1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2" fillId="0" borderId="22" xfId="0" applyFont="1" applyBorder="1" applyAlignment="1">
      <alignment vertical="center"/>
    </xf>
    <xf numFmtId="0" fontId="4" fillId="0" borderId="46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/>
    </xf>
    <xf numFmtId="1" fontId="2" fillId="0" borderId="2" xfId="0" quotePrefix="1" applyNumberFormat="1" applyFont="1" applyBorder="1" applyAlignment="1" applyProtection="1">
      <alignment horizontal="center" vertical="center"/>
    </xf>
    <xf numFmtId="1" fontId="2" fillId="0" borderId="2" xfId="0" quotePrefix="1" applyNumberFormat="1" applyFont="1" applyBorder="1" applyAlignment="1" applyProtection="1">
      <alignment horizontal="center" vertical="center" wrapText="1"/>
    </xf>
    <xf numFmtId="0" fontId="2" fillId="0" borderId="2" xfId="0" quotePrefix="1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>
      <alignment horizontal="center"/>
    </xf>
    <xf numFmtId="0" fontId="2" fillId="0" borderId="50" xfId="0" applyFont="1" applyBorder="1" applyAlignment="1" applyProtection="1">
      <alignment horizontal="center" vertical="center"/>
    </xf>
    <xf numFmtId="49" fontId="2" fillId="0" borderId="51" xfId="0" applyNumberFormat="1" applyFont="1" applyBorder="1" applyAlignment="1">
      <alignment wrapText="1"/>
    </xf>
    <xf numFmtId="49" fontId="2" fillId="0" borderId="51" xfId="0" applyNumberFormat="1" applyFont="1" applyBorder="1" applyAlignment="1"/>
    <xf numFmtId="0" fontId="2" fillId="0" borderId="18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5" xfId="0" applyFont="1" applyBorder="1" applyAlignment="1">
      <alignment horizontal="centerContinuous" vertical="center"/>
    </xf>
    <xf numFmtId="0" fontId="2" fillId="0" borderId="56" xfId="0" applyFont="1" applyBorder="1" applyAlignment="1">
      <alignment horizontal="centerContinuous" vertical="center"/>
    </xf>
    <xf numFmtId="0" fontId="2" fillId="0" borderId="57" xfId="0" applyFont="1" applyBorder="1" applyAlignment="1">
      <alignment horizontal="centerContinuous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wrapText="1"/>
    </xf>
    <xf numFmtId="0" fontId="0" fillId="0" borderId="0" xfId="0" applyBorder="1"/>
    <xf numFmtId="49" fontId="2" fillId="0" borderId="3" xfId="0" applyNumberFormat="1" applyFont="1" applyBorder="1" applyAlignment="1">
      <alignment wrapText="1"/>
    </xf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49" fontId="2" fillId="0" borderId="59" xfId="0" applyNumberFormat="1" applyFont="1" applyBorder="1" applyAlignment="1">
      <alignment horizontal="center" wrapText="1"/>
    </xf>
    <xf numFmtId="49" fontId="2" fillId="0" borderId="60" xfId="0" applyNumberFormat="1" applyFont="1" applyBorder="1" applyAlignment="1">
      <alignment horizontal="center" wrapText="1"/>
    </xf>
    <xf numFmtId="49" fontId="2" fillId="0" borderId="61" xfId="0" applyNumberFormat="1" applyFont="1" applyBorder="1" applyAlignment="1">
      <alignment horizontal="center" wrapText="1"/>
    </xf>
    <xf numFmtId="49" fontId="2" fillId="0" borderId="62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/>
    <xf numFmtId="0" fontId="2" fillId="0" borderId="38" xfId="0" applyFont="1" applyBorder="1"/>
    <xf numFmtId="49" fontId="2" fillId="0" borderId="3" xfId="0" applyNumberFormat="1" applyFont="1" applyBorder="1" applyAlignment="1"/>
    <xf numFmtId="49" fontId="2" fillId="0" borderId="19" xfId="0" applyNumberFormat="1" applyFont="1" applyBorder="1" applyAlignment="1"/>
    <xf numFmtId="49" fontId="2" fillId="0" borderId="11" xfId="0" applyNumberFormat="1" applyFont="1" applyBorder="1" applyAlignment="1"/>
    <xf numFmtId="49" fontId="2" fillId="0" borderId="1" xfId="0" applyNumberFormat="1" applyFont="1" applyBorder="1" applyAlignment="1"/>
    <xf numFmtId="49" fontId="2" fillId="0" borderId="2" xfId="0" applyNumberFormat="1" applyFont="1" applyBorder="1" applyAlignment="1"/>
    <xf numFmtId="49" fontId="2" fillId="0" borderId="0" xfId="0" applyNumberFormat="1" applyFont="1" applyBorder="1" applyAlignment="1"/>
    <xf numFmtId="49" fontId="2" fillId="0" borderId="59" xfId="0" applyNumberFormat="1" applyFont="1" applyBorder="1" applyAlignment="1">
      <alignment horizontal="center"/>
    </xf>
    <xf numFmtId="49" fontId="2" fillId="0" borderId="60" xfId="0" applyNumberFormat="1" applyFont="1" applyBorder="1" applyAlignment="1">
      <alignment horizontal="center"/>
    </xf>
    <xf numFmtId="49" fontId="2" fillId="0" borderId="61" xfId="0" applyNumberFormat="1" applyFont="1" applyBorder="1" applyAlignment="1">
      <alignment horizontal="center"/>
    </xf>
    <xf numFmtId="49" fontId="2" fillId="0" borderId="36" xfId="0" applyNumberFormat="1" applyFont="1" applyBorder="1" applyAlignment="1"/>
    <xf numFmtId="49" fontId="2" fillId="0" borderId="27" xfId="0" applyNumberFormat="1" applyFont="1" applyBorder="1" applyAlignment="1"/>
    <xf numFmtId="49" fontId="2" fillId="0" borderId="12" xfId="0" applyNumberFormat="1" applyFont="1" applyBorder="1" applyAlignment="1"/>
    <xf numFmtId="49" fontId="2" fillId="0" borderId="63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 wrapText="1"/>
    </xf>
    <xf numFmtId="0" fontId="2" fillId="0" borderId="64" xfId="0" applyFont="1" applyBorder="1" applyAlignment="1" applyProtection="1">
      <alignment horizontal="center" vertical="center"/>
    </xf>
    <xf numFmtId="0" fontId="2" fillId="0" borderId="65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readingOrder="1"/>
    </xf>
    <xf numFmtId="49" fontId="2" fillId="0" borderId="51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readingOrder="1"/>
    </xf>
    <xf numFmtId="0" fontId="10" fillId="0" borderId="11" xfId="0" applyFont="1" applyBorder="1" applyAlignment="1">
      <alignment vertical="center" readingOrder="1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 readingOrder="1"/>
    </xf>
    <xf numFmtId="49" fontId="2" fillId="0" borderId="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readingOrder="1"/>
    </xf>
    <xf numFmtId="49" fontId="2" fillId="0" borderId="19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" fontId="2" fillId="0" borderId="48" xfId="0" quotePrefix="1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4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8" fillId="0" borderId="0" xfId="0" applyFont="1"/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4" fillId="0" borderId="0" xfId="0" applyNumberFormat="1" applyFont="1"/>
    <xf numFmtId="0" fontId="13" fillId="0" borderId="0" xfId="0" applyFont="1" applyAlignment="1"/>
    <xf numFmtId="0" fontId="8" fillId="0" borderId="3" xfId="0" applyFont="1" applyBorder="1"/>
    <xf numFmtId="0" fontId="8" fillId="0" borderId="51" xfId="0" applyFont="1" applyBorder="1"/>
    <xf numFmtId="0" fontId="8" fillId="0" borderId="19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0" xfId="0" applyFont="1" applyBorder="1"/>
    <xf numFmtId="0" fontId="8" fillId="0" borderId="23" xfId="0" applyFont="1" applyBorder="1"/>
    <xf numFmtId="0" fontId="8" fillId="0" borderId="10" xfId="0" applyFont="1" applyBorder="1"/>
    <xf numFmtId="0" fontId="11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5" fillId="0" borderId="66" xfId="0" applyFont="1" applyBorder="1" applyAlignment="1" applyProtection="1">
      <alignment horizontal="center" vertical="center"/>
    </xf>
    <xf numFmtId="49" fontId="15" fillId="0" borderId="61" xfId="0" applyNumberFormat="1" applyFont="1" applyBorder="1" applyAlignment="1">
      <alignment horizontal="center"/>
    </xf>
    <xf numFmtId="49" fontId="15" fillId="0" borderId="11" xfId="0" applyNumberFormat="1" applyFont="1" applyBorder="1" applyAlignment="1"/>
    <xf numFmtId="49" fontId="15" fillId="0" borderId="1" xfId="0" applyNumberFormat="1" applyFont="1" applyBorder="1" applyAlignment="1"/>
    <xf numFmtId="49" fontId="15" fillId="0" borderId="2" xfId="0" applyNumberFormat="1" applyFont="1" applyBorder="1" applyAlignment="1"/>
    <xf numFmtId="49" fontId="15" fillId="0" borderId="60" xfId="0" applyNumberFormat="1" applyFont="1" applyBorder="1" applyAlignment="1">
      <alignment horizontal="center"/>
    </xf>
    <xf numFmtId="0" fontId="2" fillId="0" borderId="71" xfId="0" applyFont="1" applyBorder="1" applyAlignment="1" applyProtection="1">
      <alignment horizontal="center" vertical="center"/>
    </xf>
    <xf numFmtId="49" fontId="2" fillId="0" borderId="73" xfId="0" applyNumberFormat="1" applyFont="1" applyBorder="1" applyAlignment="1">
      <alignment horizontal="center"/>
    </xf>
    <xf numFmtId="49" fontId="2" fillId="0" borderId="30" xfId="0" applyNumberFormat="1" applyFont="1" applyBorder="1" applyAlignment="1"/>
    <xf numFmtId="49" fontId="2" fillId="0" borderId="23" xfId="0" applyNumberFormat="1" applyFont="1" applyBorder="1" applyAlignment="1"/>
    <xf numFmtId="49" fontId="2" fillId="0" borderId="10" xfId="0" applyNumberFormat="1" applyFont="1" applyBorder="1" applyAlignment="1"/>
    <xf numFmtId="49" fontId="2" fillId="0" borderId="70" xfId="0" applyNumberFormat="1" applyFont="1" applyBorder="1" applyAlignment="1">
      <alignment horizontal="center"/>
    </xf>
    <xf numFmtId="0" fontId="15" fillId="0" borderId="75" xfId="0" applyFont="1" applyBorder="1" applyAlignment="1" applyProtection="1">
      <alignment horizontal="center" vertical="center"/>
    </xf>
    <xf numFmtId="49" fontId="15" fillId="0" borderId="76" xfId="0" applyNumberFormat="1" applyFont="1" applyBorder="1" applyAlignment="1">
      <alignment horizontal="center"/>
    </xf>
    <xf numFmtId="49" fontId="15" fillId="0" borderId="77" xfId="0" applyNumberFormat="1" applyFont="1" applyBorder="1" applyAlignment="1"/>
    <xf numFmtId="49" fontId="15" fillId="0" borderId="78" xfId="0" applyNumberFormat="1" applyFont="1" applyBorder="1" applyAlignment="1"/>
    <xf numFmtId="49" fontId="15" fillId="0" borderId="79" xfId="0" applyNumberFormat="1" applyFont="1" applyBorder="1" applyAlignment="1"/>
    <xf numFmtId="0" fontId="15" fillId="0" borderId="80" xfId="0" applyFont="1" applyBorder="1" applyAlignment="1" applyProtection="1">
      <alignment horizontal="center" vertical="center"/>
    </xf>
    <xf numFmtId="49" fontId="15" fillId="0" borderId="81" xfId="0" applyNumberFormat="1" applyFont="1" applyBorder="1" applyAlignment="1">
      <alignment horizontal="center"/>
    </xf>
    <xf numFmtId="49" fontId="15" fillId="0" borderId="82" xfId="0" applyNumberFormat="1" applyFont="1" applyBorder="1" applyAlignment="1"/>
    <xf numFmtId="49" fontId="15" fillId="0" borderId="83" xfId="0" applyNumberFormat="1" applyFont="1" applyBorder="1" applyAlignment="1"/>
    <xf numFmtId="49" fontId="15" fillId="0" borderId="84" xfId="0" applyNumberFormat="1" applyFont="1" applyBorder="1" applyAlignment="1"/>
    <xf numFmtId="1" fontId="2" fillId="0" borderId="85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/>
    <xf numFmtId="1" fontId="2" fillId="0" borderId="77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/>
    <xf numFmtId="1" fontId="2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87" xfId="0" applyNumberFormat="1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4" xfId="0" applyFont="1" applyBorder="1"/>
    <xf numFmtId="1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89" xfId="0" applyFont="1" applyBorder="1" applyAlignment="1">
      <alignment horizontal="centerContinuous" vertical="center"/>
    </xf>
    <xf numFmtId="0" fontId="2" fillId="0" borderId="90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49" fontId="2" fillId="0" borderId="81" xfId="0" applyNumberFormat="1" applyFont="1" applyBorder="1" applyAlignment="1">
      <alignment horizontal="center" wrapText="1"/>
    </xf>
    <xf numFmtId="49" fontId="2" fillId="0" borderId="82" xfId="0" applyNumberFormat="1" applyFont="1" applyBorder="1" applyAlignment="1">
      <alignment wrapText="1"/>
    </xf>
    <xf numFmtId="49" fontId="2" fillId="0" borderId="83" xfId="0" applyNumberFormat="1" applyFont="1" applyBorder="1" applyAlignment="1">
      <alignment wrapText="1"/>
    </xf>
    <xf numFmtId="49" fontId="2" fillId="0" borderId="84" xfId="0" applyNumberFormat="1" applyFont="1" applyBorder="1" applyAlignment="1">
      <alignment wrapText="1"/>
    </xf>
    <xf numFmtId="49" fontId="2" fillId="0" borderId="9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90" xfId="0" applyFont="1" applyBorder="1" applyAlignment="1" applyProtection="1">
      <alignment horizontal="center" vertical="center"/>
    </xf>
    <xf numFmtId="49" fontId="2" fillId="0" borderId="90" xfId="0" applyNumberFormat="1" applyFont="1" applyBorder="1" applyAlignment="1">
      <alignment horizontal="center" wrapText="1"/>
    </xf>
    <xf numFmtId="49" fontId="2" fillId="0" borderId="90" xfId="0" applyNumberFormat="1" applyFont="1" applyBorder="1" applyAlignment="1">
      <alignment wrapText="1"/>
    </xf>
    <xf numFmtId="1" fontId="2" fillId="0" borderId="90" xfId="0" applyNumberFormat="1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0" xfId="0" applyFont="1" applyBorder="1"/>
    <xf numFmtId="0" fontId="2" fillId="0" borderId="92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49" fontId="2" fillId="0" borderId="74" xfId="0" applyNumberFormat="1" applyFont="1" applyBorder="1" applyAlignment="1">
      <alignment horizontal="center" wrapText="1"/>
    </xf>
    <xf numFmtId="49" fontId="2" fillId="0" borderId="94" xfId="0" applyNumberFormat="1" applyFont="1" applyBorder="1" applyAlignment="1">
      <alignment wrapText="1"/>
    </xf>
    <xf numFmtId="49" fontId="2" fillId="0" borderId="95" xfId="0" applyNumberFormat="1" applyFont="1" applyBorder="1" applyAlignment="1">
      <alignment wrapText="1"/>
    </xf>
    <xf numFmtId="49" fontId="2" fillId="0" borderId="96" xfId="0" applyNumberFormat="1" applyFont="1" applyBorder="1" applyAlignment="1">
      <alignment wrapText="1"/>
    </xf>
    <xf numFmtId="1" fontId="2" fillId="0" borderId="94" xfId="0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/>
    <xf numFmtId="49" fontId="9" fillId="0" borderId="18" xfId="0" applyNumberFormat="1" applyFont="1" applyBorder="1" applyAlignment="1">
      <alignment horizontal="center" vertical="center" readingOrder="1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" xfId="0" quotePrefix="1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49" fontId="8" fillId="0" borderId="1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6" xfId="0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" xfId="0" applyFont="1" applyBorder="1" applyAlignment="1"/>
    <xf numFmtId="0" fontId="8" fillId="0" borderId="2" xfId="0" applyFont="1" applyBorder="1" applyAlignment="1"/>
    <xf numFmtId="0" fontId="17" fillId="0" borderId="3" xfId="0" applyFont="1" applyBorder="1" applyAlignment="1">
      <alignment vertical="top" readingOrder="1"/>
    </xf>
    <xf numFmtId="0" fontId="17" fillId="0" borderId="51" xfId="0" applyFont="1" applyBorder="1" applyAlignment="1">
      <alignment vertical="top" wrapText="1" readingOrder="1"/>
    </xf>
    <xf numFmtId="0" fontId="17" fillId="0" borderId="19" xfId="0" applyFont="1" applyBorder="1" applyAlignment="1">
      <alignment vertical="top" wrapText="1" readingOrder="1"/>
    </xf>
    <xf numFmtId="49" fontId="8" fillId="0" borderId="1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 readingOrder="1"/>
    </xf>
    <xf numFmtId="1" fontId="2" fillId="0" borderId="86" xfId="0" applyNumberFormat="1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6" xfId="0" applyFont="1" applyBorder="1"/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center" vertical="center"/>
    </xf>
    <xf numFmtId="49" fontId="9" fillId="0" borderId="86" xfId="0" applyNumberFormat="1" applyFont="1" applyBorder="1" applyAlignment="1">
      <alignment horizontal="center" vertical="center" readingOrder="1"/>
    </xf>
    <xf numFmtId="0" fontId="2" fillId="0" borderId="84" xfId="0" applyFont="1" applyBorder="1" applyAlignment="1">
      <alignment horizontal="left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97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99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readingOrder="1"/>
    </xf>
    <xf numFmtId="1" fontId="2" fillId="0" borderId="2" xfId="0" quotePrefix="1" applyNumberFormat="1" applyFont="1" applyBorder="1" applyAlignment="1">
      <alignment horizontal="center" vertical="center"/>
    </xf>
    <xf numFmtId="49" fontId="9" fillId="0" borderId="101" xfId="0" applyNumberFormat="1" applyFont="1" applyBorder="1" applyAlignment="1">
      <alignment horizontal="center" vertical="center" readingOrder="1"/>
    </xf>
    <xf numFmtId="49" fontId="9" fillId="0" borderId="61" xfId="0" applyNumberFormat="1" applyFont="1" applyBorder="1" applyAlignment="1">
      <alignment horizontal="center" vertical="center" readingOrder="1"/>
    </xf>
    <xf numFmtId="49" fontId="9" fillId="0" borderId="102" xfId="0" applyNumberFormat="1" applyFont="1" applyBorder="1" applyAlignment="1">
      <alignment horizontal="center" vertical="center" readingOrder="1"/>
    </xf>
    <xf numFmtId="49" fontId="9" fillId="0" borderId="91" xfId="0" applyNumberFormat="1" applyFont="1" applyBorder="1" applyAlignment="1">
      <alignment horizontal="center" vertical="center" readingOrder="1"/>
    </xf>
    <xf numFmtId="49" fontId="2" fillId="0" borderId="23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9" fillId="0" borderId="103" xfId="0" applyNumberFormat="1" applyFont="1" applyBorder="1" applyAlignment="1">
      <alignment vertical="center" readingOrder="1"/>
    </xf>
    <xf numFmtId="49" fontId="2" fillId="0" borderId="104" xfId="0" applyNumberFormat="1" applyFont="1" applyBorder="1" applyAlignment="1">
      <alignment vertical="center" wrapText="1"/>
    </xf>
    <xf numFmtId="49" fontId="2" fillId="0" borderId="105" xfId="0" applyNumberFormat="1" applyFont="1" applyBorder="1" applyAlignment="1">
      <alignment vertical="center" wrapText="1"/>
    </xf>
    <xf numFmtId="0" fontId="9" fillId="0" borderId="106" xfId="0" applyNumberFormat="1" applyFont="1" applyBorder="1" applyAlignment="1">
      <alignment vertical="center" readingOrder="1"/>
    </xf>
    <xf numFmtId="49" fontId="2" fillId="0" borderId="107" xfId="0" applyNumberFormat="1" applyFont="1" applyBorder="1" applyAlignment="1">
      <alignment vertical="center" wrapText="1"/>
    </xf>
    <xf numFmtId="49" fontId="2" fillId="0" borderId="108" xfId="0" applyNumberFormat="1" applyFont="1" applyBorder="1" applyAlignment="1">
      <alignment vertical="center" wrapText="1"/>
    </xf>
    <xf numFmtId="0" fontId="9" fillId="0" borderId="109" xfId="0" applyNumberFormat="1" applyFont="1" applyBorder="1" applyAlignment="1">
      <alignment vertical="center" readingOrder="1"/>
    </xf>
    <xf numFmtId="0" fontId="9" fillId="0" borderId="30" xfId="0" applyNumberFormat="1" applyFont="1" applyBorder="1" applyAlignment="1">
      <alignment vertical="center" readingOrder="1"/>
    </xf>
    <xf numFmtId="0" fontId="9" fillId="0" borderId="11" xfId="0" applyNumberFormat="1" applyFont="1" applyBorder="1" applyAlignment="1">
      <alignment vertical="center" readingOrder="1"/>
    </xf>
    <xf numFmtId="0" fontId="2" fillId="0" borderId="11" xfId="0" applyFont="1" applyFill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16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vertical="center" readingOrder="1"/>
    </xf>
    <xf numFmtId="0" fontId="2" fillId="0" borderId="120" xfId="0" applyFont="1" applyBorder="1" applyAlignment="1" applyProtection="1">
      <alignment horizontal="center" vertical="center"/>
    </xf>
    <xf numFmtId="49" fontId="2" fillId="0" borderId="121" xfId="0" applyNumberFormat="1" applyFont="1" applyBorder="1" applyAlignment="1">
      <alignment vertical="center"/>
    </xf>
    <xf numFmtId="49" fontId="9" fillId="0" borderId="122" xfId="0" applyNumberFormat="1" applyFont="1" applyBorder="1" applyAlignment="1">
      <alignment horizontal="center" vertical="center" readingOrder="1"/>
    </xf>
    <xf numFmtId="49" fontId="2" fillId="0" borderId="12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1" fontId="2" fillId="0" borderId="122" xfId="0" applyNumberFormat="1" applyFont="1" applyBorder="1" applyAlignment="1">
      <alignment horizontal="center" vertical="center"/>
    </xf>
    <xf numFmtId="0" fontId="3" fillId="0" borderId="122" xfId="0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Border="1"/>
    <xf numFmtId="15" fontId="8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" fillId="0" borderId="118" xfId="0" applyFont="1" applyBorder="1" applyAlignment="1">
      <alignment vertical="center" readingOrder="1"/>
    </xf>
    <xf numFmtId="49" fontId="2" fillId="0" borderId="119" xfId="0" applyNumberFormat="1" applyFont="1" applyBorder="1" applyAlignment="1">
      <alignment vertical="center" wrapText="1"/>
    </xf>
    <xf numFmtId="49" fontId="2" fillId="0" borderId="117" xfId="0" applyNumberFormat="1" applyFont="1" applyBorder="1" applyAlignment="1">
      <alignment vertical="center" wrapText="1"/>
    </xf>
    <xf numFmtId="49" fontId="2" fillId="0" borderId="117" xfId="0" applyNumberFormat="1" applyFont="1" applyBorder="1" applyAlignment="1">
      <alignment horizontal="center" vertical="center"/>
    </xf>
    <xf numFmtId="49" fontId="9" fillId="0" borderId="116" xfId="0" applyNumberFormat="1" applyFont="1" applyBorder="1" applyAlignment="1">
      <alignment horizontal="center" vertical="center" readingOrder="1"/>
    </xf>
    <xf numFmtId="49" fontId="2" fillId="0" borderId="2" xfId="0" applyNumberFormat="1" applyFont="1" applyBorder="1" applyAlignment="1">
      <alignment horizontal="center" wrapText="1"/>
    </xf>
    <xf numFmtId="49" fontId="17" fillId="0" borderId="18" xfId="0" applyNumberFormat="1" applyFont="1" applyBorder="1" applyAlignment="1">
      <alignment horizontal="center" vertical="top" wrapText="1" readingOrder="1"/>
    </xf>
    <xf numFmtId="49" fontId="2" fillId="0" borderId="0" xfId="0" applyNumberFormat="1" applyFont="1" applyAlignment="1">
      <alignment horizontal="center"/>
    </xf>
    <xf numFmtId="49" fontId="2" fillId="0" borderId="116" xfId="0" applyNumberFormat="1" applyFont="1" applyBorder="1" applyAlignment="1">
      <alignment horizontal="center"/>
    </xf>
    <xf numFmtId="0" fontId="2" fillId="0" borderId="122" xfId="0" applyFont="1" applyBorder="1" applyAlignment="1" applyProtection="1">
      <alignment horizontal="center" vertical="center"/>
    </xf>
    <xf numFmtId="0" fontId="2" fillId="0" borderId="124" xfId="0" applyFont="1" applyBorder="1" applyAlignment="1">
      <alignment horizontal="left"/>
    </xf>
    <xf numFmtId="0" fontId="2" fillId="0" borderId="125" xfId="0" applyFont="1" applyBorder="1"/>
    <xf numFmtId="0" fontId="2" fillId="0" borderId="12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22" xfId="0" applyFont="1" applyBorder="1"/>
    <xf numFmtId="0" fontId="2" fillId="0" borderId="118" xfId="0" applyFont="1" applyBorder="1" applyAlignment="1">
      <alignment horizontal="left"/>
    </xf>
    <xf numFmtId="0" fontId="2" fillId="0" borderId="119" xfId="0" applyFont="1" applyBorder="1"/>
    <xf numFmtId="0" fontId="2" fillId="0" borderId="117" xfId="0" applyFont="1" applyBorder="1"/>
    <xf numFmtId="0" fontId="3" fillId="0" borderId="116" xfId="0" applyFont="1" applyBorder="1"/>
    <xf numFmtId="0" fontId="3" fillId="0" borderId="119" xfId="0" applyFont="1" applyBorder="1"/>
    <xf numFmtId="0" fontId="3" fillId="0" borderId="117" xfId="0" applyFont="1" applyBorder="1"/>
    <xf numFmtId="49" fontId="9" fillId="0" borderId="0" xfId="0" applyNumberFormat="1" applyFont="1" applyBorder="1" applyAlignment="1">
      <alignment horizontal="center" vertical="center" readingOrder="1"/>
    </xf>
    <xf numFmtId="49" fontId="2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readingOrder="1"/>
    </xf>
    <xf numFmtId="0" fontId="2" fillId="0" borderId="0" xfId="0" applyFont="1" applyBorder="1" applyAlignment="1">
      <alignment vertical="center" readingOrder="1"/>
    </xf>
    <xf numFmtId="49" fontId="2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readingOrder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25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3" fillId="0" borderId="116" xfId="0" applyFont="1" applyBorder="1" applyAlignment="1">
      <alignment vertical="center"/>
    </xf>
    <xf numFmtId="0" fontId="3" fillId="0" borderId="117" xfId="0" applyFont="1" applyBorder="1" applyAlignment="1">
      <alignment vertical="center"/>
    </xf>
    <xf numFmtId="0" fontId="15" fillId="0" borderId="11" xfId="0" applyFont="1" applyBorder="1" applyAlignment="1">
      <alignment vertical="center" readingOrder="1"/>
    </xf>
    <xf numFmtId="49" fontId="15" fillId="0" borderId="1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/>
    </xf>
    <xf numFmtId="1" fontId="2" fillId="0" borderId="116" xfId="0" applyNumberFormat="1" applyFont="1" applyBorder="1" applyAlignment="1">
      <alignment horizontal="center" vertical="center"/>
    </xf>
    <xf numFmtId="49" fontId="2" fillId="0" borderId="116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 readingOrder="1"/>
    </xf>
    <xf numFmtId="0" fontId="2" fillId="0" borderId="2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126" xfId="0" applyFont="1" applyBorder="1" applyAlignment="1" applyProtection="1">
      <alignment horizontal="center" vertical="center"/>
    </xf>
    <xf numFmtId="0" fontId="9" fillId="0" borderId="124" xfId="0" applyFont="1" applyBorder="1" applyAlignment="1">
      <alignment vertical="center" readingOrder="1"/>
    </xf>
    <xf numFmtId="0" fontId="3" fillId="0" borderId="122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 readingOrder="1"/>
    </xf>
    <xf numFmtId="0" fontId="2" fillId="0" borderId="127" xfId="0" applyFont="1" applyBorder="1" applyAlignment="1" applyProtection="1">
      <alignment horizontal="center" vertical="center"/>
    </xf>
    <xf numFmtId="0" fontId="9" fillId="0" borderId="128" xfId="0" applyFont="1" applyBorder="1" applyAlignment="1">
      <alignment horizontal="center" vertical="center" readingOrder="1"/>
    </xf>
    <xf numFmtId="0" fontId="9" fillId="0" borderId="129" xfId="0" applyFont="1" applyBorder="1" applyAlignment="1">
      <alignment vertical="center" readingOrder="1"/>
    </xf>
    <xf numFmtId="0" fontId="2" fillId="0" borderId="130" xfId="0" applyFont="1" applyBorder="1" applyAlignment="1">
      <alignment vertical="center"/>
    </xf>
    <xf numFmtId="0" fontId="2" fillId="0" borderId="131" xfId="0" applyFont="1" applyBorder="1" applyAlignment="1">
      <alignment vertical="center"/>
    </xf>
    <xf numFmtId="1" fontId="2" fillId="0" borderId="128" xfId="0" applyNumberFormat="1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8" xfId="0" applyFont="1" applyBorder="1"/>
    <xf numFmtId="0" fontId="9" fillId="0" borderId="104" xfId="0" applyNumberFormat="1" applyFont="1" applyBorder="1" applyAlignment="1">
      <alignment vertical="center" readingOrder="1"/>
    </xf>
    <xf numFmtId="0" fontId="9" fillId="0" borderId="105" xfId="0" applyNumberFormat="1" applyFont="1" applyBorder="1" applyAlignment="1">
      <alignment vertical="center" readingOrder="1"/>
    </xf>
    <xf numFmtId="0" fontId="9" fillId="0" borderId="107" xfId="0" applyNumberFormat="1" applyFont="1" applyBorder="1" applyAlignment="1">
      <alignment vertical="center" readingOrder="1"/>
    </xf>
    <xf numFmtId="0" fontId="9" fillId="0" borderId="108" xfId="0" applyNumberFormat="1" applyFont="1" applyBorder="1" applyAlignment="1">
      <alignment vertical="center" readingOrder="1"/>
    </xf>
    <xf numFmtId="0" fontId="9" fillId="0" borderId="110" xfId="0" applyNumberFormat="1" applyFont="1" applyBorder="1" applyAlignment="1">
      <alignment vertical="center" readingOrder="1"/>
    </xf>
    <xf numFmtId="0" fontId="9" fillId="0" borderId="111" xfId="0" applyNumberFormat="1" applyFont="1" applyBorder="1" applyAlignment="1">
      <alignment vertical="center" readingOrder="1"/>
    </xf>
    <xf numFmtId="0" fontId="9" fillId="0" borderId="125" xfId="0" applyFont="1" applyBorder="1" applyAlignment="1">
      <alignment vertical="center" readingOrder="1"/>
    </xf>
    <xf numFmtId="49" fontId="9" fillId="0" borderId="132" xfId="0" applyNumberFormat="1" applyFont="1" applyBorder="1" applyAlignment="1">
      <alignment horizontal="center" vertical="center" readingOrder="1"/>
    </xf>
    <xf numFmtId="49" fontId="9" fillId="0" borderId="98" xfId="0" applyNumberFormat="1" applyFont="1" applyBorder="1" applyAlignment="1">
      <alignment horizontal="center" vertical="center" readingOrder="1"/>
    </xf>
    <xf numFmtId="0" fontId="9" fillId="0" borderId="134" xfId="0" applyFont="1" applyBorder="1" applyAlignment="1">
      <alignment horizontal="center" vertical="center" readingOrder="1"/>
    </xf>
    <xf numFmtId="49" fontId="9" fillId="0" borderId="6" xfId="0" applyNumberFormat="1" applyFont="1" applyBorder="1" applyAlignment="1">
      <alignment horizontal="center" vertical="center" readingOrder="1"/>
    </xf>
    <xf numFmtId="0" fontId="9" fillId="0" borderId="7" xfId="0" applyNumberFormat="1" applyFont="1" applyBorder="1" applyAlignment="1">
      <alignment vertical="center" readingOrder="1"/>
    </xf>
    <xf numFmtId="49" fontId="2" fillId="0" borderId="6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readingOrder="1"/>
    </xf>
    <xf numFmtId="0" fontId="2" fillId="0" borderId="64" xfId="0" applyNumberFormat="1" applyFont="1" applyBorder="1" applyAlignment="1" applyProtection="1">
      <alignment horizontal="center" vertical="center"/>
    </xf>
    <xf numFmtId="0" fontId="2" fillId="0" borderId="54" xfId="0" applyNumberFormat="1" applyFont="1" applyBorder="1" applyAlignment="1" applyProtection="1">
      <alignment horizontal="center" vertical="center" wrapText="1"/>
    </xf>
    <xf numFmtId="0" fontId="2" fillId="0" borderId="55" xfId="0" applyNumberFormat="1" applyFont="1" applyBorder="1" applyAlignment="1">
      <alignment horizontal="centerContinuous" vertical="center"/>
    </xf>
    <xf numFmtId="0" fontId="2" fillId="0" borderId="56" xfId="0" applyNumberFormat="1" applyFont="1" applyBorder="1" applyAlignment="1">
      <alignment horizontal="centerContinuous" vertical="center"/>
    </xf>
    <xf numFmtId="0" fontId="2" fillId="0" borderId="57" xfId="0" applyNumberFormat="1" applyFont="1" applyBorder="1" applyAlignment="1">
      <alignment horizontal="centerContinuous" vertical="center"/>
    </xf>
    <xf numFmtId="0" fontId="2" fillId="0" borderId="55" xfId="0" applyNumberFormat="1" applyFont="1" applyBorder="1" applyAlignment="1" applyProtection="1">
      <alignment horizontal="center" vertical="center"/>
    </xf>
    <xf numFmtId="0" fontId="2" fillId="0" borderId="58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/>
    <xf numFmtId="0" fontId="2" fillId="0" borderId="66" xfId="0" applyNumberFormat="1" applyFont="1" applyBorder="1" applyAlignment="1" applyProtection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86" xfId="0" applyNumberFormat="1" applyFont="1" applyBorder="1" applyAlignment="1">
      <alignment horizontal="center" vertical="center"/>
    </xf>
    <xf numFmtId="0" fontId="2" fillId="0" borderId="104" xfId="0" applyNumberFormat="1" applyFont="1" applyBorder="1" applyAlignment="1">
      <alignment vertical="center"/>
    </xf>
    <xf numFmtId="0" fontId="2" fillId="0" borderId="105" xfId="0" applyNumberFormat="1" applyFont="1" applyBorder="1" applyAlignment="1">
      <alignment vertical="center"/>
    </xf>
    <xf numFmtId="0" fontId="2" fillId="0" borderId="107" xfId="0" applyNumberFormat="1" applyFont="1" applyBorder="1" applyAlignment="1">
      <alignment vertical="center"/>
    </xf>
    <xf numFmtId="0" fontId="2" fillId="0" borderId="108" xfId="0" applyNumberFormat="1" applyFont="1" applyBorder="1" applyAlignment="1">
      <alignment vertical="center"/>
    </xf>
    <xf numFmtId="0" fontId="2" fillId="0" borderId="112" xfId="0" applyNumberFormat="1" applyFont="1" applyBorder="1" applyAlignment="1">
      <alignment vertical="center"/>
    </xf>
    <xf numFmtId="49" fontId="2" fillId="0" borderId="132" xfId="0" applyNumberFormat="1" applyFont="1" applyBorder="1" applyAlignment="1">
      <alignment horizontal="center" vertical="center"/>
    </xf>
    <xf numFmtId="49" fontId="2" fillId="0" borderId="98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wrapText="1"/>
    </xf>
    <xf numFmtId="0" fontId="0" fillId="0" borderId="0" xfId="0" applyNumberFormat="1" applyBorder="1"/>
    <xf numFmtId="0" fontId="3" fillId="0" borderId="18" xfId="0" applyNumberFormat="1" applyFont="1" applyBorder="1"/>
    <xf numFmtId="0" fontId="3" fillId="0" borderId="5" xfId="0" applyNumberFormat="1" applyFont="1" applyBorder="1" applyAlignment="1">
      <alignment horizontal="center" vertical="center"/>
    </xf>
    <xf numFmtId="0" fontId="3" fillId="0" borderId="8" xfId="0" applyNumberFormat="1" applyFont="1" applyBorder="1"/>
    <xf numFmtId="49" fontId="2" fillId="0" borderId="101" xfId="0" applyNumberFormat="1" applyFont="1" applyBorder="1" applyAlignment="1">
      <alignment horizontal="center" vertical="center"/>
    </xf>
    <xf numFmtId="49" fontId="2" fillId="0" borderId="6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51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readingOrder="1"/>
    </xf>
    <xf numFmtId="1" fontId="2" fillId="0" borderId="119" xfId="0" applyNumberFormat="1" applyFont="1" applyBorder="1" applyAlignment="1">
      <alignment horizontal="center" vertical="center"/>
    </xf>
    <xf numFmtId="1" fontId="2" fillId="0" borderId="115" xfId="0" applyNumberFormat="1" applyFont="1" applyBorder="1" applyAlignment="1">
      <alignment horizontal="center" vertical="center"/>
    </xf>
    <xf numFmtId="0" fontId="2" fillId="0" borderId="116" xfId="0" applyFont="1" applyBorder="1" applyAlignment="1">
      <alignment horizontal="center"/>
    </xf>
    <xf numFmtId="0" fontId="2" fillId="0" borderId="122" xfId="0" applyFont="1" applyBorder="1" applyAlignment="1">
      <alignment horizontal="center"/>
    </xf>
    <xf numFmtId="1" fontId="2" fillId="0" borderId="125" xfId="0" applyNumberFormat="1" applyFont="1" applyBorder="1" applyAlignment="1">
      <alignment horizontal="center" vertical="center"/>
    </xf>
    <xf numFmtId="0" fontId="8" fillId="0" borderId="116" xfId="0" applyFont="1" applyBorder="1" applyAlignment="1">
      <alignment horizontal="center"/>
    </xf>
    <xf numFmtId="0" fontId="8" fillId="0" borderId="118" xfId="0" applyFont="1" applyBorder="1"/>
    <xf numFmtId="0" fontId="8" fillId="0" borderId="119" xfId="0" applyFont="1" applyBorder="1"/>
    <xf numFmtId="0" fontId="8" fillId="0" borderId="117" xfId="0" applyFont="1" applyBorder="1"/>
    <xf numFmtId="0" fontId="8" fillId="0" borderId="1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135" xfId="0" applyFont="1" applyBorder="1"/>
    <xf numFmtId="0" fontId="8" fillId="0" borderId="26" xfId="0" applyFont="1" applyBorder="1"/>
    <xf numFmtId="0" fontId="8" fillId="0" borderId="136" xfId="0" applyFont="1" applyBorder="1"/>
    <xf numFmtId="0" fontId="8" fillId="0" borderId="115" xfId="0" applyFont="1" applyBorder="1"/>
    <xf numFmtId="0" fontId="0" fillId="0" borderId="8" xfId="0" applyBorder="1"/>
    <xf numFmtId="0" fontId="0" fillId="0" borderId="116" xfId="0" applyBorder="1"/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122" xfId="0" applyNumberFormat="1" applyFont="1" applyBorder="1" applyAlignment="1">
      <alignment horizontal="center"/>
    </xf>
    <xf numFmtId="15" fontId="8" fillId="0" borderId="122" xfId="0" applyNumberFormat="1" applyFont="1" applyBorder="1" applyAlignment="1">
      <alignment horizontal="center"/>
    </xf>
    <xf numFmtId="0" fontId="8" fillId="0" borderId="136" xfId="0" applyFont="1" applyBorder="1" applyAlignment="1">
      <alignment horizontal="center"/>
    </xf>
    <xf numFmtId="0" fontId="8" fillId="0" borderId="135" xfId="0" applyFont="1" applyBorder="1" applyAlignment="1">
      <alignment horizontal="center"/>
    </xf>
    <xf numFmtId="0" fontId="20" fillId="0" borderId="0" xfId="0" applyFont="1"/>
    <xf numFmtId="0" fontId="9" fillId="0" borderId="118" xfId="0" applyFont="1" applyBorder="1" applyAlignment="1">
      <alignment vertical="center" readingOrder="1"/>
    </xf>
    <xf numFmtId="49" fontId="2" fillId="0" borderId="119" xfId="0" applyNumberFormat="1" applyFont="1" applyBorder="1" applyAlignment="1">
      <alignment vertical="center"/>
    </xf>
    <xf numFmtId="49" fontId="2" fillId="0" borderId="117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23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123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49" fontId="2" fillId="0" borderId="115" xfId="0" applyNumberFormat="1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readingOrder="1"/>
    </xf>
    <xf numFmtId="49" fontId="2" fillId="0" borderId="13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readingOrder="1"/>
    </xf>
    <xf numFmtId="0" fontId="9" fillId="0" borderId="137" xfId="0" applyFont="1" applyBorder="1" applyAlignment="1">
      <alignment horizontal="center" vertical="center" readingOrder="1"/>
    </xf>
    <xf numFmtId="49" fontId="2" fillId="0" borderId="11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Border="1" applyAlignment="1">
      <alignment wrapText="1"/>
    </xf>
    <xf numFmtId="0" fontId="2" fillId="0" borderId="51" xfId="0" applyNumberFormat="1" applyFont="1" applyBorder="1" applyAlignment="1">
      <alignment wrapText="1"/>
    </xf>
    <xf numFmtId="0" fontId="2" fillId="0" borderId="19" xfId="0" applyNumberFormat="1" applyFont="1" applyBorder="1" applyAlignment="1">
      <alignment wrapText="1"/>
    </xf>
    <xf numFmtId="0" fontId="2" fillId="0" borderId="11" xfId="0" applyNumberFormat="1" applyFont="1" applyBorder="1" applyAlignment="1">
      <alignment wrapText="1"/>
    </xf>
    <xf numFmtId="0" fontId="2" fillId="0" borderId="115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115" xfId="0" applyNumberFormat="1" applyFont="1" applyBorder="1" applyAlignment="1"/>
    <xf numFmtId="0" fontId="9" fillId="0" borderId="3" xfId="0" applyNumberFormat="1" applyFont="1" applyBorder="1" applyAlignment="1">
      <alignment horizontal="center" vertical="center" readingOrder="1"/>
    </xf>
    <xf numFmtId="0" fontId="9" fillId="0" borderId="51" xfId="0" applyNumberFormat="1" applyFont="1" applyBorder="1" applyAlignment="1">
      <alignment horizontal="center" vertical="center" readingOrder="1"/>
    </xf>
    <xf numFmtId="0" fontId="9" fillId="0" borderId="19" xfId="0" applyNumberFormat="1" applyFont="1" applyBorder="1" applyAlignment="1">
      <alignment horizontal="center" vertical="center" readingOrder="1"/>
    </xf>
    <xf numFmtId="0" fontId="9" fillId="0" borderId="11" xfId="0" applyNumberFormat="1" applyFont="1" applyBorder="1" applyAlignment="1">
      <alignment horizontal="center" vertical="center" readingOrder="1"/>
    </xf>
    <xf numFmtId="0" fontId="9" fillId="0" borderId="115" xfId="0" applyNumberFormat="1" applyFont="1" applyBorder="1" applyAlignment="1">
      <alignment horizontal="center" vertical="center" readingOrder="1"/>
    </xf>
    <xf numFmtId="0" fontId="9" fillId="0" borderId="2" xfId="0" applyNumberFormat="1" applyFont="1" applyBorder="1" applyAlignment="1">
      <alignment horizontal="center" vertical="center" readingOrder="1"/>
    </xf>
    <xf numFmtId="0" fontId="9" fillId="0" borderId="129" xfId="0" applyNumberFormat="1" applyFont="1" applyBorder="1" applyAlignment="1">
      <alignment horizontal="center" vertical="center" readingOrder="1"/>
    </xf>
    <xf numFmtId="0" fontId="9" fillId="0" borderId="130" xfId="0" applyNumberFormat="1" applyFont="1" applyBorder="1" applyAlignment="1">
      <alignment horizontal="center" vertical="center" readingOrder="1"/>
    </xf>
    <xf numFmtId="0" fontId="9" fillId="0" borderId="131" xfId="0" applyNumberFormat="1" applyFont="1" applyBorder="1" applyAlignment="1">
      <alignment horizontal="center" vertical="center" readingOrder="1"/>
    </xf>
    <xf numFmtId="0" fontId="2" fillId="0" borderId="4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97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38" xfId="0" applyNumberFormat="1" applyFont="1" applyBorder="1"/>
    <xf numFmtId="0" fontId="2" fillId="0" borderId="98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>
      <alignment horizontal="left"/>
    </xf>
    <xf numFmtId="0" fontId="2" fillId="0" borderId="100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/>
    <xf numFmtId="49" fontId="2" fillId="0" borderId="3" xfId="0" applyNumberFormat="1" applyFont="1" applyBorder="1" applyAlignment="1">
      <alignment vertical="center"/>
    </xf>
    <xf numFmtId="49" fontId="2" fillId="0" borderId="115" xfId="0" applyNumberFormat="1" applyFont="1" applyBorder="1" applyAlignment="1">
      <alignment vertical="center"/>
    </xf>
    <xf numFmtId="0" fontId="2" fillId="0" borderId="115" xfId="0" applyNumberFormat="1" applyFont="1" applyBorder="1" applyAlignment="1">
      <alignment vertical="center"/>
    </xf>
    <xf numFmtId="0" fontId="2" fillId="0" borderId="11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118" xfId="0" applyNumberFormat="1" applyFont="1" applyBorder="1" applyAlignment="1">
      <alignment horizontal="left" vertical="center"/>
    </xf>
    <xf numFmtId="0" fontId="2" fillId="0" borderId="119" xfId="0" applyNumberFormat="1" applyFont="1" applyBorder="1" applyAlignment="1">
      <alignment horizontal="left" vertical="center" wrapText="1"/>
    </xf>
    <xf numFmtId="0" fontId="2" fillId="0" borderId="117" xfId="0" applyNumberFormat="1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86" xfId="0" applyNumberFormat="1" applyFont="1" applyBorder="1" applyAlignment="1">
      <alignment horizontal="center" vertical="center"/>
    </xf>
    <xf numFmtId="0" fontId="3" fillId="0" borderId="86" xfId="0" applyNumberFormat="1" applyFont="1" applyBorder="1"/>
    <xf numFmtId="0" fontId="2" fillId="0" borderId="139" xfId="0" applyNumberFormat="1" applyFont="1" applyBorder="1" applyAlignment="1" applyProtection="1">
      <alignment horizontal="center" vertical="center"/>
    </xf>
    <xf numFmtId="0" fontId="2" fillId="0" borderId="140" xfId="0" applyNumberFormat="1" applyFont="1" applyBorder="1" applyAlignment="1" applyProtection="1">
      <alignment horizontal="center" vertical="center"/>
    </xf>
    <xf numFmtId="0" fontId="2" fillId="0" borderId="141" xfId="0" applyNumberFormat="1" applyFont="1" applyBorder="1" applyAlignment="1" applyProtection="1">
      <alignment horizontal="center" vertical="center"/>
    </xf>
    <xf numFmtId="0" fontId="2" fillId="0" borderId="142" xfId="0" applyNumberFormat="1" applyFont="1" applyBorder="1" applyAlignment="1">
      <alignment horizontal="center" vertical="center"/>
    </xf>
    <xf numFmtId="49" fontId="2" fillId="0" borderId="143" xfId="0" applyNumberFormat="1" applyFont="1" applyBorder="1" applyAlignment="1">
      <alignment horizontal="center" vertical="center"/>
    </xf>
    <xf numFmtId="49" fontId="2" fillId="0" borderId="144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/>
    </xf>
    <xf numFmtId="49" fontId="2" fillId="0" borderId="146" xfId="0" applyNumberFormat="1" applyFont="1" applyBorder="1" applyAlignment="1">
      <alignment horizontal="center" vertical="center"/>
    </xf>
    <xf numFmtId="49" fontId="2" fillId="0" borderId="147" xfId="0" applyNumberFormat="1" applyFont="1" applyBorder="1" applyAlignment="1">
      <alignment horizontal="center" vertical="center"/>
    </xf>
    <xf numFmtId="49" fontId="2" fillId="0" borderId="148" xfId="0" applyNumberFormat="1" applyFont="1" applyBorder="1" applyAlignment="1">
      <alignment horizontal="center" vertical="center"/>
    </xf>
    <xf numFmtId="0" fontId="0" fillId="0" borderId="0" xfId="0" applyNumberFormat="1"/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9" fillId="0" borderId="0" xfId="0" applyNumberFormat="1" applyFont="1" applyBorder="1" applyAlignment="1">
      <alignment vertical="center" readingOrder="1"/>
    </xf>
    <xf numFmtId="49" fontId="9" fillId="0" borderId="3" xfId="0" applyNumberFormat="1" applyFont="1" applyBorder="1" applyAlignment="1">
      <alignment vertical="center" readingOrder="1"/>
    </xf>
    <xf numFmtId="49" fontId="9" fillId="0" borderId="51" xfId="0" applyNumberFormat="1" applyFont="1" applyBorder="1" applyAlignment="1">
      <alignment vertical="center" readingOrder="1"/>
    </xf>
    <xf numFmtId="49" fontId="9" fillId="0" borderId="11" xfId="0" applyNumberFormat="1" applyFont="1" applyBorder="1" applyAlignment="1">
      <alignment vertical="center" readingOrder="1"/>
    </xf>
    <xf numFmtId="49" fontId="9" fillId="0" borderId="115" xfId="0" applyNumberFormat="1" applyFont="1" applyBorder="1" applyAlignment="1">
      <alignment vertical="center" readingOrder="1"/>
    </xf>
    <xf numFmtId="0" fontId="0" fillId="0" borderId="8" xfId="0" applyNumberFormat="1" applyBorder="1"/>
    <xf numFmtId="0" fontId="0" fillId="0" borderId="116" xfId="0" applyNumberFormat="1" applyBorder="1"/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 applyProtection="1">
      <alignment horizontal="center" vertical="center"/>
    </xf>
    <xf numFmtId="0" fontId="2" fillId="0" borderId="128" xfId="0" applyNumberFormat="1" applyFont="1" applyBorder="1" applyAlignment="1">
      <alignment horizontal="center" vertical="center"/>
    </xf>
    <xf numFmtId="0" fontId="3" fillId="0" borderId="128" xfId="0" applyNumberFormat="1" applyFont="1" applyBorder="1" applyAlignment="1">
      <alignment horizontal="center" vertical="center"/>
    </xf>
    <xf numFmtId="0" fontId="3" fillId="0" borderId="128" xfId="0" applyNumberFormat="1" applyFont="1" applyBorder="1"/>
    <xf numFmtId="0" fontId="2" fillId="0" borderId="99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9" fontId="2" fillId="0" borderId="149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 readingOrder="1"/>
    </xf>
    <xf numFmtId="0" fontId="9" fillId="0" borderId="150" xfId="0" applyNumberFormat="1" applyFont="1" applyBorder="1" applyAlignment="1">
      <alignment vertical="center" readingOrder="1"/>
    </xf>
    <xf numFmtId="49" fontId="2" fillId="0" borderId="151" xfId="0" applyNumberFormat="1" applyFont="1" applyBorder="1" applyAlignment="1">
      <alignment vertical="center" wrapText="1"/>
    </xf>
    <xf numFmtId="49" fontId="2" fillId="0" borderId="152" xfId="0" applyNumberFormat="1" applyFont="1" applyBorder="1" applyAlignment="1">
      <alignment vertical="center" wrapText="1"/>
    </xf>
    <xf numFmtId="1" fontId="2" fillId="0" borderId="154" xfId="0" applyNumberFormat="1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3" fillId="0" borderId="154" xfId="0" applyFont="1" applyBorder="1"/>
    <xf numFmtId="0" fontId="2" fillId="0" borderId="68" xfId="0" applyNumberFormat="1" applyFont="1" applyBorder="1" applyAlignment="1" applyProtection="1">
      <alignment horizontal="center" vertical="center"/>
    </xf>
    <xf numFmtId="49" fontId="2" fillId="0" borderId="62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3" fillId="0" borderId="122" xfId="0" applyNumberFormat="1" applyFont="1" applyBorder="1"/>
    <xf numFmtId="0" fontId="2" fillId="0" borderId="118" xfId="0" applyFont="1" applyBorder="1" applyAlignment="1" applyProtection="1">
      <alignment horizontal="center" vertical="center"/>
    </xf>
    <xf numFmtId="49" fontId="2" fillId="0" borderId="70" xfId="0" applyNumberFormat="1" applyFont="1" applyBorder="1" applyAlignment="1">
      <alignment horizontal="center" vertical="center"/>
    </xf>
    <xf numFmtId="0" fontId="2" fillId="0" borderId="118" xfId="0" applyNumberFormat="1" applyFont="1" applyBorder="1" applyAlignment="1">
      <alignment vertical="center"/>
    </xf>
    <xf numFmtId="0" fontId="2" fillId="0" borderId="119" xfId="0" applyNumberFormat="1" applyFont="1" applyBorder="1" applyAlignment="1">
      <alignment vertical="center"/>
    </xf>
    <xf numFmtId="0" fontId="2" fillId="0" borderId="117" xfId="0" applyNumberFormat="1" applyFont="1" applyBorder="1" applyAlignment="1">
      <alignment vertical="center"/>
    </xf>
    <xf numFmtId="0" fontId="2" fillId="0" borderId="116" xfId="0" applyNumberFormat="1" applyFont="1" applyBorder="1" applyAlignment="1">
      <alignment horizontal="center" vertical="center"/>
    </xf>
    <xf numFmtId="0" fontId="3" fillId="0" borderId="116" xfId="0" applyNumberFormat="1" applyFont="1" applyBorder="1" applyAlignment="1">
      <alignment horizontal="center" vertical="center"/>
    </xf>
    <xf numFmtId="0" fontId="3" fillId="0" borderId="116" xfId="0" applyNumberFormat="1" applyFont="1" applyBorder="1"/>
    <xf numFmtId="49" fontId="2" fillId="0" borderId="122" xfId="0" applyNumberFormat="1" applyFont="1" applyBorder="1" applyAlignment="1">
      <alignment horizont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vertical="center" wrapText="1"/>
    </xf>
    <xf numFmtId="0" fontId="2" fillId="0" borderId="69" xfId="0" applyFont="1" applyBorder="1" applyAlignment="1" applyProtection="1">
      <alignment horizontal="center" vertical="center"/>
    </xf>
    <xf numFmtId="49" fontId="9" fillId="0" borderId="69" xfId="0" applyNumberFormat="1" applyFont="1" applyBorder="1" applyAlignment="1">
      <alignment horizontal="center" vertical="center" readingOrder="1"/>
    </xf>
    <xf numFmtId="0" fontId="9" fillId="0" borderId="69" xfId="0" applyNumberFormat="1" applyFont="1" applyBorder="1" applyAlignment="1">
      <alignment vertical="center" readingOrder="1"/>
    </xf>
    <xf numFmtId="1" fontId="2" fillId="0" borderId="69" xfId="0" applyNumberFormat="1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9" xfId="0" applyFont="1" applyBorder="1"/>
    <xf numFmtId="0" fontId="2" fillId="0" borderId="155" xfId="0" applyNumberFormat="1" applyFont="1" applyBorder="1" applyAlignment="1">
      <alignment horizontal="center" vertical="center"/>
    </xf>
    <xf numFmtId="49" fontId="2" fillId="0" borderId="156" xfId="0" applyNumberFormat="1" applyFont="1" applyBorder="1" applyAlignment="1">
      <alignment horizontal="center" vertical="center"/>
    </xf>
    <xf numFmtId="49" fontId="2" fillId="0" borderId="157" xfId="0" applyNumberFormat="1" applyFont="1" applyBorder="1" applyAlignment="1">
      <alignment horizontal="center" vertical="center"/>
    </xf>
    <xf numFmtId="49" fontId="2" fillId="0" borderId="158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1" fontId="2" fillId="0" borderId="115" xfId="0" quotePrefix="1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" fontId="2" fillId="0" borderId="1" xfId="0" quotePrefix="1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5" fontId="20" fillId="0" borderId="8" xfId="0" applyNumberFormat="1" applyFont="1" applyBorder="1"/>
    <xf numFmtId="0" fontId="3" fillId="0" borderId="118" xfId="0" applyFont="1" applyBorder="1"/>
    <xf numFmtId="1" fontId="2" fillId="0" borderId="115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59" xfId="0" applyFont="1" applyBorder="1" applyAlignment="1" applyProtection="1">
      <alignment horizontal="center" vertical="center"/>
    </xf>
    <xf numFmtId="0" fontId="2" fillId="0" borderId="124" xfId="0" applyFont="1" applyBorder="1" applyAlignment="1">
      <alignment horizontal="left" vertical="center"/>
    </xf>
    <xf numFmtId="0" fontId="2" fillId="0" borderId="160" xfId="0" applyFont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readingOrder="1"/>
    </xf>
    <xf numFmtId="0" fontId="2" fillId="0" borderId="142" xfId="0" applyFont="1" applyBorder="1" applyAlignment="1" applyProtection="1">
      <alignment horizontal="center" vertical="center"/>
    </xf>
    <xf numFmtId="0" fontId="2" fillId="0" borderId="147" xfId="0" applyFont="1" applyBorder="1" applyAlignment="1">
      <alignment vertical="center"/>
    </xf>
    <xf numFmtId="0" fontId="2" fillId="0" borderId="14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" fontId="2" fillId="0" borderId="6" xfId="0" quotePrefix="1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49" fontId="2" fillId="0" borderId="163" xfId="0" applyNumberFormat="1" applyFont="1" applyBorder="1" applyAlignment="1">
      <alignment horizontal="center" vertical="center"/>
    </xf>
    <xf numFmtId="0" fontId="2" fillId="0" borderId="164" xfId="0" applyFont="1" applyBorder="1" applyAlignment="1" applyProtection="1">
      <alignment horizontal="center" vertical="center"/>
    </xf>
    <xf numFmtId="1" fontId="2" fillId="0" borderId="48" xfId="0" quotePrefix="1" applyNumberFormat="1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9" fontId="2" fillId="0" borderId="11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29" xfId="0" applyNumberFormat="1" applyFont="1" applyBorder="1" applyAlignment="1">
      <alignment vertical="center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142" xfId="0" applyNumberFormat="1" applyFont="1" applyBorder="1" applyAlignment="1">
      <alignment horizontal="center" vertical="center"/>
    </xf>
    <xf numFmtId="49" fontId="2" fillId="0" borderId="159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vertical="center"/>
    </xf>
    <xf numFmtId="49" fontId="2" fillId="0" borderId="125" xfId="0" applyNumberFormat="1" applyFont="1" applyBorder="1" applyAlignment="1">
      <alignment vertical="center"/>
    </xf>
    <xf numFmtId="49" fontId="2" fillId="0" borderId="160" xfId="0" applyNumberFormat="1" applyFont="1" applyBorder="1" applyAlignment="1">
      <alignment horizontal="center" vertical="center"/>
    </xf>
    <xf numFmtId="49" fontId="2" fillId="0" borderId="147" xfId="0" applyNumberFormat="1" applyFont="1" applyBorder="1" applyAlignment="1">
      <alignment vertical="center"/>
    </xf>
    <xf numFmtId="49" fontId="2" fillId="0" borderId="148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0" borderId="142" xfId="0" applyFont="1" applyBorder="1"/>
    <xf numFmtId="0" fontId="3" fillId="0" borderId="20" xfId="0" applyFont="1" applyBorder="1" applyAlignment="1">
      <alignment horizontal="center" vertical="center"/>
    </xf>
    <xf numFmtId="0" fontId="3" fillId="0" borderId="160" xfId="0" applyFont="1" applyBorder="1"/>
    <xf numFmtId="0" fontId="3" fillId="0" borderId="160" xfId="0" applyFont="1" applyBorder="1" applyAlignment="1">
      <alignment vertical="center"/>
    </xf>
    <xf numFmtId="0" fontId="3" fillId="0" borderId="148" xfId="0" applyFont="1" applyBorder="1" applyAlignment="1">
      <alignment vertical="center"/>
    </xf>
    <xf numFmtId="49" fontId="2" fillId="0" borderId="123" xfId="0" applyNumberFormat="1" applyFont="1" applyBorder="1" applyAlignment="1">
      <alignment vertical="center"/>
    </xf>
    <xf numFmtId="0" fontId="3" fillId="0" borderId="159" xfId="0" applyFont="1" applyBorder="1"/>
    <xf numFmtId="0" fontId="11" fillId="0" borderId="16" xfId="0" applyFont="1" applyBorder="1" applyAlignment="1">
      <alignment horizontal="center"/>
    </xf>
    <xf numFmtId="49" fontId="15" fillId="0" borderId="5" xfId="0" applyNumberFormat="1" applyFont="1" applyBorder="1" applyAlignment="1" applyProtection="1">
      <alignment horizontal="center" vertical="center"/>
    </xf>
    <xf numFmtId="49" fontId="15" fillId="0" borderId="2" xfId="0" quotePrefix="1" applyNumberFormat="1" applyFont="1" applyBorder="1" applyAlignment="1" applyProtection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49" fontId="17" fillId="0" borderId="16" xfId="0" applyNumberFormat="1" applyFont="1" applyBorder="1" applyAlignment="1">
      <alignment horizontal="center" vertical="center" readingOrder="1"/>
    </xf>
    <xf numFmtId="49" fontId="8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vertical="center" readingOrder="1"/>
    </xf>
    <xf numFmtId="49" fontId="8" fillId="0" borderId="16" xfId="0" applyNumberFormat="1" applyFont="1" applyBorder="1" applyAlignment="1">
      <alignment vertical="center" wrapText="1"/>
    </xf>
    <xf numFmtId="49" fontId="8" fillId="0" borderId="16" xfId="0" applyNumberFormat="1" applyFont="1" applyBorder="1" applyAlignment="1" applyProtection="1">
      <alignment horizontal="center" vertical="center"/>
    </xf>
    <xf numFmtId="49" fontId="8" fillId="0" borderId="16" xfId="0" quotePrefix="1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 readingOrder="1"/>
    </xf>
    <xf numFmtId="49" fontId="2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 readingOrder="1"/>
    </xf>
    <xf numFmtId="0" fontId="2" fillId="0" borderId="16" xfId="0" applyFont="1" applyBorder="1" applyAlignment="1">
      <alignment vertical="center" readingOrder="1"/>
    </xf>
    <xf numFmtId="49" fontId="2" fillId="0" borderId="16" xfId="0" applyNumberFormat="1" applyFont="1" applyBorder="1" applyAlignment="1">
      <alignment vertical="center" wrapText="1"/>
    </xf>
    <xf numFmtId="0" fontId="9" fillId="0" borderId="16" xfId="0" applyFont="1" applyBorder="1" applyAlignment="1">
      <alignment vertical="center" readingOrder="1"/>
    </xf>
    <xf numFmtId="0" fontId="9" fillId="0" borderId="16" xfId="0" applyFont="1" applyBorder="1" applyAlignment="1">
      <alignment horizontal="center" vertical="center" readingOrder="1"/>
    </xf>
    <xf numFmtId="1" fontId="2" fillId="0" borderId="16" xfId="0" quotePrefix="1" applyNumberFormat="1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9" fontId="2" fillId="0" borderId="16" xfId="0" quotePrefix="1" applyNumberFormat="1" applyFont="1" applyBorder="1" applyAlignment="1" applyProtection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9" fontId="2" fillId="0" borderId="122" xfId="0" applyNumberFormat="1" applyFont="1" applyBorder="1" applyAlignment="1">
      <alignment horizontal="center" vertical="center"/>
    </xf>
    <xf numFmtId="0" fontId="3" fillId="0" borderId="167" xfId="0" applyFont="1" applyBorder="1"/>
    <xf numFmtId="0" fontId="2" fillId="0" borderId="166" xfId="0" applyFont="1" applyBorder="1" applyAlignment="1">
      <alignment vertical="center"/>
    </xf>
    <xf numFmtId="49" fontId="2" fillId="0" borderId="166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49" fontId="2" fillId="0" borderId="8" xfId="0" quotePrefix="1" applyNumberFormat="1" applyFont="1" applyBorder="1" applyAlignment="1" applyProtection="1">
      <alignment horizontal="center" vertical="center"/>
    </xf>
    <xf numFmtId="15" fontId="8" fillId="0" borderId="16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readingOrder="1"/>
    </xf>
    <xf numFmtId="0" fontId="9" fillId="0" borderId="0" xfId="0" applyFont="1" applyBorder="1" applyAlignment="1">
      <alignment horizontal="center" vertical="center" readingOrder="1"/>
    </xf>
    <xf numFmtId="1" fontId="2" fillId="0" borderId="0" xfId="0" quotePrefix="1" applyNumberFormat="1" applyFont="1" applyBorder="1" applyAlignment="1" applyProtection="1">
      <alignment horizontal="center" vertical="center"/>
    </xf>
    <xf numFmtId="49" fontId="2" fillId="0" borderId="0" xfId="0" quotePrefix="1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123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49" fontId="2" fillId="0" borderId="171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0" fontId="2" fillId="0" borderId="172" xfId="0" applyFont="1" applyBorder="1" applyAlignment="1">
      <alignment horizontal="left" vertical="center"/>
    </xf>
    <xf numFmtId="0" fontId="2" fillId="0" borderId="167" xfId="0" applyFont="1" applyBorder="1" applyAlignment="1">
      <alignment vertical="center"/>
    </xf>
    <xf numFmtId="0" fontId="3" fillId="0" borderId="173" xfId="0" applyFont="1" applyBorder="1"/>
    <xf numFmtId="0" fontId="3" fillId="0" borderId="171" xfId="0" applyFont="1" applyBorder="1"/>
    <xf numFmtId="0" fontId="3" fillId="0" borderId="173" xfId="0" applyFont="1" applyBorder="1" applyAlignment="1">
      <alignment vertical="center"/>
    </xf>
    <xf numFmtId="0" fontId="3" fillId="0" borderId="171" xfId="0" applyFont="1" applyBorder="1" applyAlignment="1">
      <alignment vertical="center"/>
    </xf>
    <xf numFmtId="49" fontId="2" fillId="0" borderId="115" xfId="0" quotePrefix="1" applyNumberFormat="1" applyFont="1" applyBorder="1" applyAlignment="1" applyProtection="1">
      <alignment horizontal="center" vertical="center"/>
    </xf>
    <xf numFmtId="49" fontId="2" fillId="0" borderId="8" xfId="0" quotePrefix="1" applyNumberFormat="1" applyFont="1" applyBorder="1" applyAlignment="1" applyProtection="1">
      <alignment horizontal="center" vertical="center" wrapText="1"/>
    </xf>
    <xf numFmtId="187" fontId="2" fillId="0" borderId="163" xfId="0" applyNumberFormat="1" applyFont="1" applyBorder="1" applyAlignment="1">
      <alignment horizontal="center" vertical="center"/>
    </xf>
    <xf numFmtId="187" fontId="9" fillId="0" borderId="6" xfId="0" applyNumberFormat="1" applyFont="1" applyBorder="1" applyAlignment="1">
      <alignment horizontal="center" vertical="center" readingOrder="1"/>
    </xf>
    <xf numFmtId="187" fontId="9" fillId="0" borderId="2" xfId="0" applyNumberFormat="1" applyFont="1" applyBorder="1" applyAlignment="1">
      <alignment horizontal="center" vertical="center" readingOrder="1"/>
    </xf>
    <xf numFmtId="187" fontId="2" fillId="0" borderId="2" xfId="0" applyNumberFormat="1" applyFont="1" applyBorder="1" applyAlignment="1">
      <alignment horizontal="center" vertical="center"/>
    </xf>
    <xf numFmtId="187" fontId="9" fillId="0" borderId="123" xfId="0" applyNumberFormat="1" applyFont="1" applyBorder="1" applyAlignment="1">
      <alignment horizontal="center" vertical="center" readingOrder="1"/>
    </xf>
    <xf numFmtId="187" fontId="2" fillId="0" borderId="6" xfId="0" applyNumberFormat="1" applyFont="1" applyBorder="1" applyAlignment="1">
      <alignment horizontal="center" vertical="center"/>
    </xf>
    <xf numFmtId="187" fontId="2" fillId="0" borderId="2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3" xfId="0" applyFont="1" applyBorder="1" applyAlignment="1">
      <alignment horizontal="left" vertical="center"/>
    </xf>
    <xf numFmtId="49" fontId="2" fillId="0" borderId="43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" fontId="2" fillId="0" borderId="142" xfId="0" quotePrefix="1" applyNumberFormat="1" applyFont="1" applyBorder="1" applyAlignment="1" applyProtection="1">
      <alignment horizontal="center" vertical="center"/>
    </xf>
    <xf numFmtId="0" fontId="2" fillId="0" borderId="146" xfId="0" applyFont="1" applyBorder="1" applyAlignment="1">
      <alignment horizontal="left" vertical="center"/>
    </xf>
    <xf numFmtId="187" fontId="9" fillId="0" borderId="8" xfId="0" applyNumberFormat="1" applyFont="1" applyBorder="1" applyAlignment="1">
      <alignment horizontal="center" vertical="center" readingOrder="1"/>
    </xf>
    <xf numFmtId="187" fontId="2" fillId="0" borderId="8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 applyProtection="1">
      <alignment horizontal="center" vertical="center"/>
    </xf>
    <xf numFmtId="187" fontId="2" fillId="0" borderId="42" xfId="0" applyNumberFormat="1" applyFont="1" applyBorder="1" applyAlignment="1" applyProtection="1">
      <alignment horizontal="center" vertical="center"/>
    </xf>
    <xf numFmtId="187" fontId="9" fillId="0" borderId="18" xfId="0" applyNumberFormat="1" applyFont="1" applyBorder="1" applyAlignment="1">
      <alignment horizontal="center" vertical="center" readingOrder="1"/>
    </xf>
    <xf numFmtId="0" fontId="2" fillId="0" borderId="159" xfId="0" applyFont="1" applyBorder="1" applyAlignment="1">
      <alignment horizontal="center" vertical="center"/>
    </xf>
    <xf numFmtId="49" fontId="2" fillId="0" borderId="174" xfId="0" applyNumberFormat="1" applyFont="1" applyBorder="1" applyAlignment="1">
      <alignment horizontal="center" vertical="center"/>
    </xf>
    <xf numFmtId="0" fontId="2" fillId="0" borderId="175" xfId="0" applyFont="1" applyBorder="1" applyAlignment="1">
      <alignment horizontal="left" vertical="center"/>
    </xf>
    <xf numFmtId="0" fontId="3" fillId="0" borderId="49" xfId="0" applyFont="1" applyBorder="1"/>
    <xf numFmtId="0" fontId="3" fillId="0" borderId="169" xfId="0" applyFont="1" applyBorder="1"/>
    <xf numFmtId="0" fontId="3" fillId="0" borderId="174" xfId="0" applyFont="1" applyBorder="1"/>
    <xf numFmtId="0" fontId="3" fillId="0" borderId="49" xfId="0" applyFont="1" applyBorder="1" applyAlignment="1">
      <alignment vertical="center"/>
    </xf>
    <xf numFmtId="0" fontId="3" fillId="0" borderId="174" xfId="0" applyFont="1" applyBorder="1" applyAlignment="1">
      <alignment vertical="center"/>
    </xf>
    <xf numFmtId="0" fontId="2" fillId="0" borderId="142" xfId="0" applyFont="1" applyBorder="1" applyAlignment="1">
      <alignment horizontal="center" vertical="center"/>
    </xf>
    <xf numFmtId="0" fontId="3" fillId="0" borderId="147" xfId="0" applyFont="1" applyBorder="1" applyAlignment="1">
      <alignment vertical="center"/>
    </xf>
    <xf numFmtId="0" fontId="2" fillId="0" borderId="148" xfId="0" applyFont="1" applyBorder="1" applyAlignment="1">
      <alignment horizontal="center" vertical="center"/>
    </xf>
    <xf numFmtId="0" fontId="2" fillId="0" borderId="174" xfId="0" applyFont="1" applyBorder="1" applyAlignment="1">
      <alignment vertical="center"/>
    </xf>
    <xf numFmtId="0" fontId="2" fillId="0" borderId="176" xfId="0" applyFont="1" applyBorder="1" applyAlignment="1">
      <alignment horizontal="center" vertical="center"/>
    </xf>
    <xf numFmtId="0" fontId="2" fillId="0" borderId="171" xfId="0" applyFont="1" applyBorder="1" applyAlignment="1">
      <alignment vertical="center"/>
    </xf>
    <xf numFmtId="187" fontId="7" fillId="0" borderId="2" xfId="0" applyNumberFormat="1" applyFont="1" applyBorder="1" applyAlignment="1">
      <alignment horizontal="center" vertical="center"/>
    </xf>
    <xf numFmtId="187" fontId="9" fillId="0" borderId="148" xfId="0" applyNumberFormat="1" applyFont="1" applyBorder="1" applyAlignment="1">
      <alignment horizontal="center" vertical="center" readingOrder="1"/>
    </xf>
    <xf numFmtId="187" fontId="2" fillId="0" borderId="174" xfId="0" applyNumberFormat="1" applyFont="1" applyBorder="1" applyAlignment="1" applyProtection="1">
      <alignment horizontal="center" vertical="center"/>
    </xf>
    <xf numFmtId="49" fontId="2" fillId="0" borderId="169" xfId="0" quotePrefix="1" applyNumberFormat="1" applyFont="1" applyBorder="1" applyAlignment="1" applyProtection="1">
      <alignment horizontal="center" vertical="center" wrapText="1"/>
    </xf>
    <xf numFmtId="0" fontId="25" fillId="0" borderId="11" xfId="0" applyFont="1" applyBorder="1" applyAlignment="1">
      <alignment vertical="center"/>
    </xf>
    <xf numFmtId="187" fontId="2" fillId="0" borderId="142" xfId="0" applyNumberFormat="1" applyFont="1" applyBorder="1" applyAlignment="1" applyProtection="1">
      <alignment horizontal="center" vertical="center"/>
    </xf>
    <xf numFmtId="187" fontId="2" fillId="0" borderId="165" xfId="0" applyNumberFormat="1" applyFont="1" applyBorder="1" applyAlignment="1">
      <alignment horizontal="center" vertical="center"/>
    </xf>
    <xf numFmtId="1" fontId="2" fillId="0" borderId="159" xfId="0" quotePrefix="1" applyNumberFormat="1" applyFont="1" applyBorder="1" applyAlignment="1" applyProtection="1">
      <alignment horizontal="center" vertical="center"/>
    </xf>
    <xf numFmtId="0" fontId="2" fillId="0" borderId="168" xfId="0" applyFont="1" applyBorder="1" applyAlignment="1">
      <alignment horizontal="left" vertical="center"/>
    </xf>
    <xf numFmtId="49" fontId="2" fillId="0" borderId="146" xfId="0" applyNumberFormat="1" applyFont="1" applyBorder="1" applyAlignment="1">
      <alignment vertical="center"/>
    </xf>
    <xf numFmtId="0" fontId="2" fillId="0" borderId="166" xfId="0" applyFont="1" applyBorder="1" applyAlignment="1">
      <alignment horizontal="left" vertical="center"/>
    </xf>
    <xf numFmtId="187" fontId="2" fillId="0" borderId="8" xfId="0" applyNumberFormat="1" applyFont="1" applyBorder="1" applyAlignment="1">
      <alignment horizontal="center" vertical="center" readingOrder="1"/>
    </xf>
    <xf numFmtId="187" fontId="2" fillId="0" borderId="137" xfId="0" applyNumberFormat="1" applyFont="1" applyBorder="1" applyAlignment="1">
      <alignment horizontal="center" vertical="center" readingOrder="1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22" xfId="0" applyNumberFormat="1" applyFont="1" applyBorder="1" applyAlignment="1" applyProtection="1">
      <alignment horizontal="center" vertical="center"/>
    </xf>
    <xf numFmtId="187" fontId="2" fillId="0" borderId="42" xfId="0" applyNumberFormat="1" applyFont="1" applyFill="1" applyBorder="1" applyAlignment="1">
      <alignment horizontal="center" vertical="center" readingOrder="1"/>
    </xf>
    <xf numFmtId="187" fontId="2" fillId="0" borderId="42" xfId="0" applyNumberFormat="1" applyFont="1" applyBorder="1" applyAlignment="1">
      <alignment horizontal="center" vertical="center" readingOrder="1"/>
    </xf>
    <xf numFmtId="187" fontId="2" fillId="0" borderId="142" xfId="0" applyNumberFormat="1" applyFont="1" applyBorder="1" applyAlignment="1">
      <alignment horizontal="center" vertical="center" readingOrder="1"/>
    </xf>
    <xf numFmtId="187" fontId="2" fillId="0" borderId="159" xfId="0" applyNumberFormat="1" applyFont="1" applyBorder="1" applyAlignment="1">
      <alignment horizontal="center" vertical="center" readingOrder="1"/>
    </xf>
    <xf numFmtId="0" fontId="13" fillId="0" borderId="16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90" xfId="0" applyNumberFormat="1" applyFont="1" applyBorder="1" applyAlignment="1">
      <alignment horizontal="center" vertical="center"/>
    </xf>
    <xf numFmtId="0" fontId="2" fillId="0" borderId="89" xfId="0" applyFont="1" applyBorder="1" applyAlignment="1">
      <alignment horizontal="left" vertical="center"/>
    </xf>
    <xf numFmtId="0" fontId="2" fillId="0" borderId="9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187" fontId="2" fillId="0" borderId="42" xfId="0" applyNumberFormat="1" applyFont="1" applyBorder="1" applyAlignment="1">
      <alignment horizontal="center" vertical="center"/>
    </xf>
    <xf numFmtId="1" fontId="2" fillId="0" borderId="142" xfId="0" quotePrefix="1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left" vertical="center"/>
    </xf>
    <xf numFmtId="49" fontId="2" fillId="0" borderId="168" xfId="0" applyNumberFormat="1" applyFont="1" applyBorder="1" applyAlignment="1">
      <alignment vertical="center"/>
    </xf>
    <xf numFmtId="49" fontId="2" fillId="0" borderId="147" xfId="0" applyNumberFormat="1" applyFont="1" applyBorder="1" applyAlignment="1">
      <alignment horizontal="left" vertical="center" wrapText="1"/>
    </xf>
    <xf numFmtId="49" fontId="2" fillId="0" borderId="169" xfId="0" applyNumberFormat="1" applyFont="1" applyBorder="1" applyAlignment="1">
      <alignment vertical="center"/>
    </xf>
    <xf numFmtId="0" fontId="2" fillId="0" borderId="169" xfId="0" applyFont="1" applyBorder="1" applyAlignment="1">
      <alignment vertical="center"/>
    </xf>
    <xf numFmtId="49" fontId="2" fillId="0" borderId="147" xfId="0" applyNumberFormat="1" applyFont="1" applyBorder="1" applyAlignment="1">
      <alignment horizontal="left" vertical="center"/>
    </xf>
    <xf numFmtId="0" fontId="2" fillId="0" borderId="170" xfId="0" applyFont="1" applyBorder="1" applyAlignment="1">
      <alignment vertical="center"/>
    </xf>
    <xf numFmtId="187" fontId="2" fillId="0" borderId="6" xfId="0" applyNumberFormat="1" applyFont="1" applyBorder="1" applyAlignment="1">
      <alignment horizontal="center" vertical="center" readingOrder="1"/>
    </xf>
    <xf numFmtId="187" fontId="2" fillId="0" borderId="122" xfId="0" applyNumberFormat="1" applyFont="1" applyBorder="1" applyAlignment="1" applyProtection="1">
      <alignment horizontal="center" vertical="center"/>
    </xf>
    <xf numFmtId="187" fontId="2" fillId="0" borderId="165" xfId="0" applyNumberFormat="1" applyFont="1" applyBorder="1" applyAlignment="1">
      <alignment horizontal="center" vertical="center" readingOrder="1"/>
    </xf>
    <xf numFmtId="0" fontId="21" fillId="0" borderId="6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0" fontId="2" fillId="0" borderId="16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115" xfId="0" applyFont="1" applyBorder="1" applyAlignment="1">
      <alignment vertical="center"/>
    </xf>
    <xf numFmtId="187" fontId="2" fillId="0" borderId="160" xfId="0" applyNumberFormat="1" applyFont="1" applyBorder="1" applyAlignment="1">
      <alignment horizontal="center" vertical="center"/>
    </xf>
    <xf numFmtId="0" fontId="2" fillId="0" borderId="169" xfId="0" applyFont="1" applyBorder="1" applyAlignment="1">
      <alignment horizontal="left" vertical="center" wrapText="1"/>
    </xf>
    <xf numFmtId="49" fontId="2" fillId="0" borderId="170" xfId="0" applyNumberFormat="1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3" fillId="0" borderId="159" xfId="0" applyFont="1" applyBorder="1" applyAlignment="1">
      <alignment vertical="center"/>
    </xf>
    <xf numFmtId="49" fontId="2" fillId="0" borderId="5" xfId="0" quotePrefix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left" vertical="center"/>
    </xf>
    <xf numFmtId="187" fontId="9" fillId="0" borderId="116" xfId="0" applyNumberFormat="1" applyFont="1" applyBorder="1" applyAlignment="1">
      <alignment horizontal="center" vertical="center" readingOrder="1"/>
    </xf>
    <xf numFmtId="49" fontId="2" fillId="0" borderId="116" xfId="0" quotePrefix="1" applyNumberFormat="1" applyFont="1" applyBorder="1" applyAlignment="1" applyProtection="1">
      <alignment horizontal="center" vertical="center"/>
    </xf>
    <xf numFmtId="0" fontId="2" fillId="0" borderId="118" xfId="0" applyFont="1" applyBorder="1" applyAlignment="1">
      <alignment horizontal="left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/>
    </xf>
    <xf numFmtId="0" fontId="2" fillId="0" borderId="177" xfId="0" applyFont="1" applyBorder="1" applyAlignment="1" applyProtection="1">
      <alignment horizontal="center" vertical="center"/>
    </xf>
    <xf numFmtId="0" fontId="2" fillId="0" borderId="36" xfId="0" applyFont="1" applyFill="1" applyBorder="1" applyAlignment="1">
      <alignment horizontal="left" vertical="center"/>
    </xf>
    <xf numFmtId="1" fontId="2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5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123" xfId="0" quotePrefix="1" applyNumberFormat="1" applyFont="1" applyBorder="1" applyAlignment="1" applyProtection="1">
      <alignment horizontal="center" vertical="center"/>
    </xf>
    <xf numFmtId="0" fontId="2" fillId="0" borderId="125" xfId="0" applyFont="1" applyBorder="1" applyAlignment="1">
      <alignment horizontal="left" vertical="center" wrapText="1"/>
    </xf>
    <xf numFmtId="0" fontId="2" fillId="0" borderId="123" xfId="0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center" vertical="center" readingOrder="1"/>
    </xf>
    <xf numFmtId="1" fontId="2" fillId="0" borderId="122" xfId="0" quotePrefix="1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49" fontId="2" fillId="0" borderId="53" xfId="0" applyNumberFormat="1" applyFont="1" applyBorder="1" applyAlignment="1">
      <alignment vertical="center" wrapText="1"/>
    </xf>
    <xf numFmtId="49" fontId="2" fillId="0" borderId="17" xfId="0" applyNumberFormat="1" applyFont="1" applyBorder="1" applyAlignment="1">
      <alignment vertical="center" wrapText="1"/>
    </xf>
    <xf numFmtId="0" fontId="11" fillId="0" borderId="16" xfId="0" applyFont="1" applyBorder="1" applyAlignment="1">
      <alignment horizontal="center"/>
    </xf>
    <xf numFmtId="0" fontId="2" fillId="0" borderId="8" xfId="0" applyFont="1" applyFill="1" applyBorder="1" applyAlignment="1" applyProtection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readingOrder="1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readingOrder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/>
    </xf>
    <xf numFmtId="1" fontId="2" fillId="0" borderId="2" xfId="0" quotePrefix="1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1" fontId="2" fillId="0" borderId="115" xfId="0" applyNumberFormat="1" applyFont="1" applyFill="1" applyBorder="1" applyAlignment="1">
      <alignment horizontal="center" vertical="center"/>
    </xf>
    <xf numFmtId="0" fontId="2" fillId="0" borderId="11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2" xfId="0" quotePrefix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8" xfId="0" applyFont="1" applyFill="1" applyBorder="1"/>
    <xf numFmtId="0" fontId="2" fillId="0" borderId="2" xfId="0" applyFont="1" applyFill="1" applyBorder="1" applyAlignment="1">
      <alignment horizontal="left" vertical="center"/>
    </xf>
    <xf numFmtId="0" fontId="2" fillId="0" borderId="38" xfId="0" applyFont="1" applyFill="1" applyBorder="1" applyAlignment="1" applyProtection="1">
      <alignment horizontal="center" vertical="center"/>
    </xf>
    <xf numFmtId="1" fontId="2" fillId="0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" fontId="2" fillId="0" borderId="2" xfId="0" quotePrefix="1" applyNumberFormat="1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 readingOrder="1"/>
    </xf>
    <xf numFmtId="0" fontId="3" fillId="0" borderId="38" xfId="0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90" xfId="0" applyNumberFormat="1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left" vertical="center"/>
    </xf>
    <xf numFmtId="0" fontId="2" fillId="0" borderId="90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0" fontId="3" fillId="0" borderId="122" xfId="0" applyFont="1" applyFill="1" applyBorder="1"/>
    <xf numFmtId="0" fontId="3" fillId="0" borderId="122" xfId="0" applyFont="1" applyFill="1" applyBorder="1" applyAlignment="1">
      <alignment vertical="center"/>
    </xf>
    <xf numFmtId="0" fontId="2" fillId="0" borderId="25" xfId="0" applyFont="1" applyFill="1" applyBorder="1" applyAlignment="1" applyProtection="1">
      <alignment horizontal="center" vertical="center"/>
    </xf>
    <xf numFmtId="0" fontId="3" fillId="0" borderId="116" xfId="0" applyFont="1" applyFill="1" applyBorder="1"/>
    <xf numFmtId="0" fontId="3" fillId="0" borderId="11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 readingOrder="1"/>
    </xf>
    <xf numFmtId="1" fontId="2" fillId="0" borderId="6" xfId="0" quotePrefix="1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187" fontId="9" fillId="0" borderId="16" xfId="0" applyNumberFormat="1" applyFont="1" applyBorder="1" applyAlignment="1">
      <alignment horizontal="center" vertical="center" readingOrder="1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/>
    <xf numFmtId="1" fontId="2" fillId="0" borderId="16" xfId="0" applyNumberFormat="1" applyFont="1" applyBorder="1" applyAlignment="1">
      <alignment horizontal="center"/>
    </xf>
    <xf numFmtId="15" fontId="8" fillId="0" borderId="0" xfId="0" applyNumberFormat="1" applyFont="1" applyBorder="1" applyAlignment="1">
      <alignment horizontal="center"/>
    </xf>
    <xf numFmtId="0" fontId="31" fillId="0" borderId="66" xfId="0" applyFont="1" applyBorder="1" applyAlignment="1" applyProtection="1">
      <alignment horizontal="center" vertical="center"/>
    </xf>
    <xf numFmtId="49" fontId="31" fillId="0" borderId="61" xfId="0" applyNumberFormat="1" applyFont="1" applyBorder="1" applyAlignment="1">
      <alignment horizontal="center" vertical="center" readingOrder="1"/>
    </xf>
    <xf numFmtId="0" fontId="31" fillId="0" borderId="11" xfId="0" applyNumberFormat="1" applyFont="1" applyBorder="1" applyAlignment="1">
      <alignment wrapText="1"/>
    </xf>
    <xf numFmtId="0" fontId="31" fillId="0" borderId="115" xfId="0" applyNumberFormat="1" applyFont="1" applyBorder="1" applyAlignment="1">
      <alignment wrapText="1"/>
    </xf>
    <xf numFmtId="0" fontId="31" fillId="0" borderId="2" xfId="0" applyNumberFormat="1" applyFont="1" applyBorder="1" applyAlignment="1">
      <alignment wrapText="1"/>
    </xf>
    <xf numFmtId="0" fontId="31" fillId="0" borderId="127" xfId="0" applyFont="1" applyBorder="1" applyAlignment="1" applyProtection="1">
      <alignment horizontal="center" vertical="center"/>
    </xf>
    <xf numFmtId="49" fontId="31" fillId="0" borderId="91" xfId="0" applyNumberFormat="1" applyFont="1" applyBorder="1" applyAlignment="1">
      <alignment horizontal="center" vertical="center" readingOrder="1"/>
    </xf>
    <xf numFmtId="0" fontId="31" fillId="0" borderId="118" xfId="0" applyNumberFormat="1" applyFont="1" applyBorder="1" applyAlignment="1">
      <alignment wrapText="1"/>
    </xf>
    <xf numFmtId="0" fontId="31" fillId="0" borderId="119" xfId="0" applyNumberFormat="1" applyFont="1" applyBorder="1" applyAlignment="1">
      <alignment wrapText="1"/>
    </xf>
    <xf numFmtId="0" fontId="31" fillId="0" borderId="117" xfId="0" applyNumberFormat="1" applyFont="1" applyBorder="1" applyAlignment="1">
      <alignment wrapText="1"/>
    </xf>
    <xf numFmtId="0" fontId="31" fillId="0" borderId="153" xfId="0" applyFont="1" applyBorder="1" applyAlignment="1" applyProtection="1">
      <alignment horizontal="center" vertical="center"/>
    </xf>
    <xf numFmtId="49" fontId="31" fillId="0" borderId="62" xfId="0" applyNumberFormat="1" applyFont="1" applyBorder="1" applyAlignment="1">
      <alignment horizontal="center" vertical="center" readingOrder="1"/>
    </xf>
    <xf numFmtId="0" fontId="31" fillId="0" borderId="150" xfId="0" applyNumberFormat="1" applyFont="1" applyBorder="1" applyAlignment="1">
      <alignment vertical="center" readingOrder="1"/>
    </xf>
    <xf numFmtId="49" fontId="31" fillId="0" borderId="151" xfId="0" applyNumberFormat="1" applyFont="1" applyBorder="1" applyAlignment="1">
      <alignment vertical="center" wrapText="1"/>
    </xf>
    <xf numFmtId="49" fontId="31" fillId="0" borderId="152" xfId="0" applyNumberFormat="1" applyFont="1" applyBorder="1" applyAlignment="1">
      <alignment vertical="center" wrapText="1"/>
    </xf>
    <xf numFmtId="0" fontId="31" fillId="0" borderId="68" xfId="0" applyFont="1" applyBorder="1" applyAlignment="1" applyProtection="1">
      <alignment horizontal="center" vertical="center"/>
    </xf>
    <xf numFmtId="0" fontId="31" fillId="0" borderId="80" xfId="0" applyFont="1" applyBorder="1" applyAlignment="1" applyProtection="1">
      <alignment horizontal="center" vertical="center"/>
    </xf>
    <xf numFmtId="0" fontId="31" fillId="0" borderId="129" xfId="0" applyNumberFormat="1" applyFont="1" applyBorder="1" applyAlignment="1">
      <alignment horizontal="center" vertical="center" readingOrder="1"/>
    </xf>
    <xf numFmtId="0" fontId="31" fillId="0" borderId="130" xfId="0" applyNumberFormat="1" applyFont="1" applyBorder="1" applyAlignment="1">
      <alignment horizontal="center" vertical="center" readingOrder="1"/>
    </xf>
    <xf numFmtId="0" fontId="31" fillId="0" borderId="131" xfId="0" applyNumberFormat="1" applyFont="1" applyBorder="1" applyAlignment="1">
      <alignment horizontal="center" vertical="center" readingOrder="1"/>
    </xf>
    <xf numFmtId="49" fontId="31" fillId="0" borderId="98" xfId="0" applyNumberFormat="1" applyFont="1" applyBorder="1" applyAlignment="1">
      <alignment horizontal="center" vertical="center" readingOrder="1"/>
    </xf>
    <xf numFmtId="0" fontId="31" fillId="0" borderId="107" xfId="0" applyNumberFormat="1" applyFont="1" applyBorder="1" applyAlignment="1">
      <alignment vertical="center" readingOrder="1"/>
    </xf>
    <xf numFmtId="0" fontId="31" fillId="0" borderId="108" xfId="0" applyNumberFormat="1" applyFont="1" applyBorder="1" applyAlignment="1">
      <alignment vertical="center" readingOrder="1"/>
    </xf>
    <xf numFmtId="49" fontId="31" fillId="0" borderId="133" xfId="0" applyNumberFormat="1" applyFont="1" applyBorder="1" applyAlignment="1">
      <alignment horizontal="center" vertical="center" readingOrder="1"/>
    </xf>
    <xf numFmtId="0" fontId="31" fillId="0" borderId="110" xfId="0" applyNumberFormat="1" applyFont="1" applyBorder="1" applyAlignment="1">
      <alignment vertical="center" readingOrder="1"/>
    </xf>
    <xf numFmtId="0" fontId="31" fillId="0" borderId="111" xfId="0" applyNumberFormat="1" applyFont="1" applyBorder="1" applyAlignment="1">
      <alignment vertical="center" readingOrder="1"/>
    </xf>
    <xf numFmtId="49" fontId="31" fillId="0" borderId="102" xfId="0" applyNumberFormat="1" applyFont="1" applyBorder="1" applyAlignment="1">
      <alignment horizontal="center" vertical="center" readingOrder="1"/>
    </xf>
    <xf numFmtId="0" fontId="31" fillId="0" borderId="109" xfId="0" applyNumberFormat="1" applyFont="1" applyBorder="1" applyAlignment="1">
      <alignment vertical="center" readingOrder="1"/>
    </xf>
    <xf numFmtId="49" fontId="31" fillId="0" borderId="110" xfId="0" applyNumberFormat="1" applyFont="1" applyBorder="1" applyAlignment="1">
      <alignment vertical="center" wrapText="1"/>
    </xf>
    <xf numFmtId="49" fontId="31" fillId="0" borderId="111" xfId="0" applyNumberFormat="1" applyFont="1" applyBorder="1" applyAlignment="1">
      <alignment vertical="center" wrapText="1"/>
    </xf>
    <xf numFmtId="0" fontId="31" fillId="0" borderId="106" xfId="0" applyNumberFormat="1" applyFont="1" applyBorder="1" applyAlignment="1">
      <alignment vertical="center" readingOrder="1"/>
    </xf>
    <xf numFmtId="49" fontId="31" fillId="0" borderId="107" xfId="0" applyNumberFormat="1" applyFont="1" applyBorder="1" applyAlignment="1">
      <alignment vertical="center" wrapText="1"/>
    </xf>
    <xf numFmtId="49" fontId="31" fillId="0" borderId="108" xfId="0" applyNumberFormat="1" applyFont="1" applyBorder="1" applyAlignment="1">
      <alignment vertical="center" wrapText="1"/>
    </xf>
    <xf numFmtId="0" fontId="31" fillId="0" borderId="97" xfId="0" applyFont="1" applyBorder="1" applyAlignment="1" applyProtection="1">
      <alignment horizontal="center" vertical="center"/>
    </xf>
    <xf numFmtId="0" fontId="31" fillId="0" borderId="98" xfId="0" applyFont="1" applyBorder="1" applyAlignment="1" applyProtection="1">
      <alignment horizontal="center" vertical="center"/>
    </xf>
    <xf numFmtId="0" fontId="9" fillId="0" borderId="8" xfId="0" applyNumberFormat="1" applyFont="1" applyBorder="1" applyAlignment="1">
      <alignment horizontal="center" vertical="center" readingOrder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49" fontId="2" fillId="0" borderId="153" xfId="0" applyNumberFormat="1" applyFont="1" applyBorder="1" applyAlignment="1">
      <alignment horizontal="center" vertical="center"/>
    </xf>
    <xf numFmtId="0" fontId="2" fillId="0" borderId="151" xfId="0" applyNumberFormat="1" applyFont="1" applyBorder="1" applyAlignment="1">
      <alignment vertical="center"/>
    </xf>
    <xf numFmtId="0" fontId="2" fillId="0" borderId="152" xfId="0" applyNumberFormat="1" applyFont="1" applyBorder="1" applyAlignment="1">
      <alignment vertical="center"/>
    </xf>
    <xf numFmtId="0" fontId="2" fillId="0" borderId="122" xfId="0" applyNumberFormat="1" applyFont="1" applyBorder="1" applyAlignment="1">
      <alignment horizontal="center" vertical="center"/>
    </xf>
    <xf numFmtId="0" fontId="2" fillId="0" borderId="122" xfId="0" applyNumberFormat="1" applyFont="1" applyBorder="1"/>
    <xf numFmtId="0" fontId="2" fillId="0" borderId="179" xfId="0" applyNumberFormat="1" applyFont="1" applyBorder="1" applyAlignment="1">
      <alignment horizontal="center" vertical="center"/>
    </xf>
    <xf numFmtId="0" fontId="2" fillId="0" borderId="179" xfId="0" applyNumberFormat="1" applyFont="1" applyBorder="1"/>
    <xf numFmtId="1" fontId="2" fillId="0" borderId="179" xfId="0" applyNumberFormat="1" applyFont="1" applyBorder="1" applyAlignment="1">
      <alignment horizontal="center" vertical="center"/>
    </xf>
    <xf numFmtId="0" fontId="3" fillId="0" borderId="179" xfId="0" applyFont="1" applyBorder="1" applyAlignment="1">
      <alignment horizontal="center" vertical="center"/>
    </xf>
    <xf numFmtId="0" fontId="3" fillId="0" borderId="179" xfId="0" applyFont="1" applyBorder="1"/>
    <xf numFmtId="0" fontId="3" fillId="0" borderId="116" xfId="0" applyFont="1" applyBorder="1" applyAlignment="1">
      <alignment horizontal="center" vertical="center"/>
    </xf>
    <xf numFmtId="0" fontId="2" fillId="0" borderId="113" xfId="0" applyNumberFormat="1" applyFont="1" applyBorder="1" applyAlignment="1">
      <alignment vertical="center"/>
    </xf>
    <xf numFmtId="49" fontId="2" fillId="0" borderId="180" xfId="0" applyNumberFormat="1" applyFont="1" applyBorder="1" applyAlignment="1">
      <alignment horizontal="center" vertical="center"/>
    </xf>
    <xf numFmtId="0" fontId="2" fillId="0" borderId="124" xfId="0" applyNumberFormat="1" applyFont="1" applyBorder="1" applyAlignment="1">
      <alignment vertical="center"/>
    </xf>
    <xf numFmtId="1" fontId="2" fillId="0" borderId="98" xfId="0" applyNumberFormat="1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8" xfId="0" applyFont="1" applyBorder="1"/>
    <xf numFmtId="0" fontId="0" fillId="0" borderId="98" xfId="0" applyBorder="1"/>
    <xf numFmtId="0" fontId="0" fillId="0" borderId="98" xfId="0" applyNumberFormat="1" applyBorder="1"/>
    <xf numFmtId="0" fontId="0" fillId="0" borderId="99" xfId="0" applyBorder="1"/>
    <xf numFmtId="0" fontId="0" fillId="0" borderId="99" xfId="0" applyNumberFormat="1" applyBorder="1"/>
    <xf numFmtId="0" fontId="2" fillId="0" borderId="132" xfId="0" applyFont="1" applyBorder="1" applyAlignment="1" applyProtection="1">
      <alignment horizontal="center" vertical="center"/>
    </xf>
    <xf numFmtId="0" fontId="2" fillId="0" borderId="103" xfId="0" applyNumberFormat="1" applyFont="1" applyBorder="1" applyAlignment="1">
      <alignment wrapText="1"/>
    </xf>
    <xf numFmtId="0" fontId="2" fillId="0" borderId="104" xfId="0" applyNumberFormat="1" applyFont="1" applyBorder="1" applyAlignment="1">
      <alignment wrapText="1"/>
    </xf>
    <xf numFmtId="0" fontId="2" fillId="0" borderId="105" xfId="0" applyNumberFormat="1" applyFont="1" applyBorder="1" applyAlignment="1">
      <alignment wrapText="1"/>
    </xf>
    <xf numFmtId="0" fontId="2" fillId="0" borderId="106" xfId="0" applyNumberFormat="1" applyFont="1" applyBorder="1" applyAlignment="1">
      <alignment wrapText="1"/>
    </xf>
    <xf numFmtId="0" fontId="2" fillId="0" borderId="107" xfId="0" applyNumberFormat="1" applyFont="1" applyBorder="1" applyAlignment="1">
      <alignment wrapText="1"/>
    </xf>
    <xf numFmtId="0" fontId="2" fillId="0" borderId="108" xfId="0" applyNumberFormat="1" applyFont="1" applyBorder="1" applyAlignment="1">
      <alignment wrapText="1"/>
    </xf>
    <xf numFmtId="0" fontId="31" fillId="0" borderId="106" xfId="0" applyNumberFormat="1" applyFont="1" applyBorder="1" applyAlignment="1">
      <alignment wrapText="1"/>
    </xf>
    <xf numFmtId="0" fontId="31" fillId="0" borderId="107" xfId="0" applyNumberFormat="1" applyFont="1" applyBorder="1" applyAlignment="1">
      <alignment wrapText="1"/>
    </xf>
    <xf numFmtId="0" fontId="31" fillId="0" borderId="108" xfId="0" applyNumberFormat="1" applyFont="1" applyBorder="1" applyAlignment="1">
      <alignment wrapText="1"/>
    </xf>
    <xf numFmtId="0" fontId="2" fillId="0" borderId="132" xfId="0" applyNumberFormat="1" applyFont="1" applyBorder="1" applyAlignment="1" applyProtection="1">
      <alignment horizontal="center" vertical="center"/>
    </xf>
    <xf numFmtId="49" fontId="2" fillId="0" borderId="103" xfId="0" applyNumberFormat="1" applyFont="1" applyBorder="1" applyAlignment="1">
      <alignment vertical="center"/>
    </xf>
    <xf numFmtId="49" fontId="2" fillId="0" borderId="104" xfId="0" applyNumberFormat="1" applyFont="1" applyBorder="1" applyAlignment="1">
      <alignment vertical="center"/>
    </xf>
    <xf numFmtId="49" fontId="2" fillId="0" borderId="105" xfId="0" applyNumberFormat="1" applyFont="1" applyBorder="1" applyAlignment="1">
      <alignment vertical="center"/>
    </xf>
    <xf numFmtId="49" fontId="2" fillId="0" borderId="106" xfId="0" applyNumberFormat="1" applyFont="1" applyBorder="1" applyAlignment="1">
      <alignment vertical="center"/>
    </xf>
    <xf numFmtId="49" fontId="2" fillId="0" borderId="107" xfId="0" applyNumberFormat="1" applyFont="1" applyBorder="1" applyAlignment="1">
      <alignment vertical="center"/>
    </xf>
    <xf numFmtId="49" fontId="2" fillId="0" borderId="108" xfId="0" applyNumberFormat="1" applyFont="1" applyBorder="1" applyAlignment="1">
      <alignment vertical="center"/>
    </xf>
    <xf numFmtId="49" fontId="2" fillId="0" borderId="91" xfId="0" applyNumberFormat="1" applyFont="1" applyBorder="1" applyAlignment="1">
      <alignment horizontal="center" vertical="center"/>
    </xf>
    <xf numFmtId="49" fontId="2" fillId="0" borderId="181" xfId="0" applyNumberFormat="1" applyFont="1" applyBorder="1" applyAlignment="1">
      <alignment vertical="center"/>
    </xf>
    <xf numFmtId="49" fontId="2" fillId="0" borderId="112" xfId="0" applyNumberFormat="1" applyFont="1" applyBorder="1" applyAlignment="1">
      <alignment vertical="center"/>
    </xf>
    <xf numFmtId="49" fontId="2" fillId="0" borderId="113" xfId="0" applyNumberFormat="1" applyFont="1" applyBorder="1" applyAlignment="1">
      <alignment vertical="center"/>
    </xf>
    <xf numFmtId="0" fontId="2" fillId="0" borderId="182" xfId="0" applyNumberFormat="1" applyFont="1" applyBorder="1" applyAlignment="1" applyProtection="1">
      <alignment horizontal="center" vertical="center"/>
    </xf>
    <xf numFmtId="0" fontId="2" fillId="0" borderId="159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9" xfId="0" applyNumberFormat="1" applyFont="1" applyBorder="1" applyAlignment="1">
      <alignment horizontal="center" vertical="center"/>
    </xf>
    <xf numFmtId="0" fontId="3" fillId="0" borderId="122" xfId="0" applyNumberFormat="1" applyFont="1" applyBorder="1" applyAlignment="1">
      <alignment horizontal="center" vertical="center"/>
    </xf>
    <xf numFmtId="0" fontId="2" fillId="0" borderId="183" xfId="0" applyNumberFormat="1" applyFont="1" applyBorder="1" applyAlignment="1">
      <alignment horizontal="center" vertical="center"/>
    </xf>
    <xf numFmtId="49" fontId="2" fillId="0" borderId="184" xfId="0" applyNumberFormat="1" applyFont="1" applyBorder="1" applyAlignment="1">
      <alignment horizontal="center" vertical="center"/>
    </xf>
    <xf numFmtId="49" fontId="2" fillId="0" borderId="107" xfId="0" applyNumberFormat="1" applyFont="1" applyBorder="1" applyAlignment="1">
      <alignment horizontal="center" vertical="center"/>
    </xf>
    <xf numFmtId="49" fontId="2" fillId="0" borderId="108" xfId="0" applyNumberFormat="1" applyFont="1" applyBorder="1" applyAlignment="1">
      <alignment horizontal="center" vertical="center"/>
    </xf>
    <xf numFmtId="0" fontId="2" fillId="0" borderId="178" xfId="0" applyNumberFormat="1" applyFont="1" applyBorder="1" applyAlignment="1">
      <alignment horizontal="center" vertical="center"/>
    </xf>
    <xf numFmtId="0" fontId="3" fillId="0" borderId="178" xfId="0" applyNumberFormat="1" applyFont="1" applyBorder="1" applyAlignment="1">
      <alignment horizontal="center" vertical="center"/>
    </xf>
    <xf numFmtId="0" fontId="3" fillId="0" borderId="178" xfId="0" applyNumberFormat="1" applyFont="1" applyBorder="1"/>
    <xf numFmtId="0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49" fontId="2" fillId="0" borderId="113" xfId="0" applyNumberFormat="1" applyFont="1" applyBorder="1" applyAlignment="1">
      <alignment horizontal="center" vertical="center"/>
    </xf>
    <xf numFmtId="0" fontId="2" fillId="0" borderId="187" xfId="0" applyNumberFormat="1" applyFont="1" applyBorder="1" applyAlignment="1">
      <alignment horizontal="center" vertical="center"/>
    </xf>
    <xf numFmtId="0" fontId="3" fillId="0" borderId="187" xfId="0" applyNumberFormat="1" applyFont="1" applyBorder="1" applyAlignment="1">
      <alignment horizontal="center" vertical="center"/>
    </xf>
    <xf numFmtId="0" fontId="3" fillId="0" borderId="187" xfId="0" applyNumberFormat="1" applyFont="1" applyBorder="1"/>
    <xf numFmtId="0" fontId="31" fillId="0" borderId="66" xfId="0" applyNumberFormat="1" applyFont="1" applyBorder="1" applyAlignment="1" applyProtection="1">
      <alignment horizontal="center" vertical="center"/>
    </xf>
    <xf numFmtId="49" fontId="31" fillId="0" borderId="11" xfId="0" applyNumberFormat="1" applyFont="1" applyBorder="1" applyAlignment="1">
      <alignment vertical="center" readingOrder="1"/>
    </xf>
    <xf numFmtId="49" fontId="31" fillId="0" borderId="115" xfId="0" applyNumberFormat="1" applyFont="1" applyBorder="1" applyAlignment="1">
      <alignment vertical="center" readingOrder="1"/>
    </xf>
    <xf numFmtId="0" fontId="31" fillId="0" borderId="127" xfId="0" applyNumberFormat="1" applyFont="1" applyBorder="1" applyAlignment="1" applyProtection="1">
      <alignment horizontal="center" vertical="center"/>
    </xf>
    <xf numFmtId="49" fontId="31" fillId="0" borderId="118" xfId="0" applyNumberFormat="1" applyFont="1" applyBorder="1" applyAlignment="1">
      <alignment vertical="center" readingOrder="1"/>
    </xf>
    <xf numFmtId="49" fontId="31" fillId="0" borderId="119" xfId="0" applyNumberFormat="1" applyFont="1" applyBorder="1" applyAlignment="1">
      <alignment vertical="center" readingOrder="1"/>
    </xf>
    <xf numFmtId="0" fontId="2" fillId="0" borderId="59" xfId="0" applyNumberFormat="1" applyFont="1" applyBorder="1" applyAlignment="1" applyProtection="1">
      <alignment horizontal="center" vertical="center" wrapText="1"/>
    </xf>
    <xf numFmtId="0" fontId="2" fillId="0" borderId="134" xfId="0" applyNumberFormat="1" applyFont="1" applyBorder="1" applyAlignment="1" applyProtection="1">
      <alignment horizontal="center" vertical="center"/>
    </xf>
    <xf numFmtId="0" fontId="2" fillId="0" borderId="18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70" xfId="0" applyNumberFormat="1" applyFont="1" applyBorder="1" applyAlignment="1" applyProtection="1">
      <alignment horizontal="center" vertical="center" wrapText="1"/>
    </xf>
    <xf numFmtId="49" fontId="2" fillId="0" borderId="118" xfId="0" applyNumberFormat="1" applyFont="1" applyBorder="1" applyAlignment="1">
      <alignment horizontal="left" vertical="center"/>
    </xf>
    <xf numFmtId="49" fontId="2" fillId="0" borderId="116" xfId="0" applyNumberFormat="1" applyFont="1" applyBorder="1" applyAlignment="1">
      <alignment horizontal="left" vertical="center"/>
    </xf>
    <xf numFmtId="0" fontId="2" fillId="0" borderId="189" xfId="0" applyNumberFormat="1" applyFont="1" applyBorder="1" applyAlignment="1">
      <alignment horizontal="center" vertical="center"/>
    </xf>
    <xf numFmtId="0" fontId="2" fillId="0" borderId="87" xfId="0" applyNumberFormat="1" applyFont="1" applyBorder="1" applyAlignment="1">
      <alignment vertical="center"/>
    </xf>
    <xf numFmtId="0" fontId="2" fillId="0" borderId="88" xfId="0" applyNumberFormat="1" applyFont="1" applyBorder="1" applyAlignment="1">
      <alignment vertical="center"/>
    </xf>
    <xf numFmtId="0" fontId="2" fillId="0" borderId="189" xfId="0" applyNumberFormat="1" applyFont="1" applyBorder="1" applyAlignment="1">
      <alignment vertical="center"/>
    </xf>
    <xf numFmtId="0" fontId="31" fillId="0" borderId="131" xfId="0" applyNumberFormat="1" applyFont="1" applyBorder="1" applyAlignment="1">
      <alignment horizontal="center" vertical="center"/>
    </xf>
    <xf numFmtId="0" fontId="31" fillId="0" borderId="129" xfId="0" applyNumberFormat="1" applyFont="1" applyBorder="1" applyAlignment="1">
      <alignment vertical="center"/>
    </xf>
    <xf numFmtId="0" fontId="31" fillId="0" borderId="130" xfId="0" applyNumberFormat="1" applyFont="1" applyBorder="1" applyAlignment="1">
      <alignment vertical="center"/>
    </xf>
    <xf numFmtId="0" fontId="31" fillId="0" borderId="150" xfId="0" applyNumberFormat="1" applyFont="1" applyBorder="1" applyAlignment="1">
      <alignment wrapText="1"/>
    </xf>
    <xf numFmtId="0" fontId="31" fillId="0" borderId="151" xfId="0" applyNumberFormat="1" applyFont="1" applyBorder="1" applyAlignment="1">
      <alignment wrapText="1"/>
    </xf>
    <xf numFmtId="0" fontId="31" fillId="0" borderId="152" xfId="0" applyNumberFormat="1" applyFont="1" applyBorder="1" applyAlignment="1">
      <alignment wrapText="1"/>
    </xf>
    <xf numFmtId="0" fontId="31" fillId="0" borderId="69" xfId="0" applyFont="1" applyBorder="1" applyAlignment="1" applyProtection="1">
      <alignment horizontal="center" vertical="center"/>
    </xf>
    <xf numFmtId="49" fontId="31" fillId="0" borderId="69" xfId="0" applyNumberFormat="1" applyFont="1" applyBorder="1" applyAlignment="1">
      <alignment horizontal="center" vertical="center" readingOrder="1"/>
    </xf>
    <xf numFmtId="0" fontId="31" fillId="0" borderId="69" xfId="0" applyNumberFormat="1" applyFont="1" applyBorder="1" applyAlignment="1">
      <alignment wrapText="1"/>
    </xf>
    <xf numFmtId="0" fontId="2" fillId="0" borderId="69" xfId="0" applyFont="1" applyBorder="1" applyAlignment="1">
      <alignment horizontal="center" vertical="center"/>
    </xf>
    <xf numFmtId="0" fontId="2" fillId="0" borderId="69" xfId="0" applyFont="1" applyBorder="1"/>
    <xf numFmtId="0" fontId="21" fillId="0" borderId="53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9" fillId="0" borderId="52" xfId="0" applyFont="1" applyBorder="1" applyAlignment="1">
      <alignment vertical="center" readingOrder="1"/>
    </xf>
    <xf numFmtId="0" fontId="2" fillId="0" borderId="52" xfId="0" applyFont="1" applyBorder="1"/>
    <xf numFmtId="0" fontId="2" fillId="0" borderId="53" xfId="0" applyFont="1" applyBorder="1"/>
    <xf numFmtId="0" fontId="2" fillId="0" borderId="17" xfId="0" applyFont="1" applyBorder="1"/>
    <xf numFmtId="0" fontId="8" fillId="0" borderId="52" xfId="0" applyFont="1" applyBorder="1"/>
    <xf numFmtId="0" fontId="8" fillId="0" borderId="53" xfId="0" applyFont="1" applyBorder="1"/>
    <xf numFmtId="0" fontId="8" fillId="0" borderId="17" xfId="0" applyFont="1" applyBorder="1"/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49" fontId="2" fillId="0" borderId="62" xfId="0" applyNumberFormat="1" applyFont="1" applyBorder="1" applyAlignment="1">
      <alignment horizontal="center" vertical="center" readingOrder="1"/>
    </xf>
    <xf numFmtId="0" fontId="2" fillId="0" borderId="150" xfId="0" applyNumberFormat="1" applyFont="1" applyBorder="1" applyAlignment="1">
      <alignment vertical="center" readingOrder="1"/>
    </xf>
    <xf numFmtId="0" fontId="2" fillId="0" borderId="190" xfId="0" applyFont="1" applyBorder="1"/>
    <xf numFmtId="0" fontId="31" fillId="0" borderId="99" xfId="0" applyFont="1" applyBorder="1" applyAlignment="1" applyProtection="1">
      <alignment horizontal="center" vertical="center"/>
    </xf>
    <xf numFmtId="1" fontId="2" fillId="0" borderId="187" xfId="0" applyNumberFormat="1" applyFont="1" applyBorder="1" applyAlignment="1">
      <alignment horizontal="center" vertical="center"/>
    </xf>
    <xf numFmtId="0" fontId="2" fillId="0" borderId="153" xfId="0" applyFont="1" applyBorder="1" applyAlignment="1" applyProtection="1">
      <alignment horizontal="center" vertical="center"/>
    </xf>
    <xf numFmtId="1" fontId="2" fillId="0" borderId="178" xfId="0" applyNumberFormat="1" applyFont="1" applyBorder="1" applyAlignment="1">
      <alignment horizontal="center" vertical="center"/>
    </xf>
    <xf numFmtId="0" fontId="3" fillId="0" borderId="178" xfId="0" applyFont="1" applyBorder="1" applyAlignment="1">
      <alignment horizontal="center" vertical="center"/>
    </xf>
    <xf numFmtId="0" fontId="3" fillId="0" borderId="178" xfId="0" applyFont="1" applyBorder="1"/>
    <xf numFmtId="0" fontId="31" fillId="0" borderId="181" xfId="0" applyNumberFormat="1" applyFont="1" applyBorder="1" applyAlignment="1">
      <alignment vertical="center" readingOrder="1"/>
    </xf>
    <xf numFmtId="49" fontId="31" fillId="0" borderId="112" xfId="0" applyNumberFormat="1" applyFont="1" applyBorder="1" applyAlignment="1">
      <alignment vertical="center" wrapText="1"/>
    </xf>
    <xf numFmtId="49" fontId="31" fillId="0" borderId="113" xfId="0" applyNumberFormat="1" applyFont="1" applyBorder="1" applyAlignment="1">
      <alignment vertical="center" wrapText="1"/>
    </xf>
    <xf numFmtId="0" fontId="3" fillId="0" borderId="187" xfId="0" applyFont="1" applyBorder="1" applyAlignment="1">
      <alignment horizontal="center" vertical="center"/>
    </xf>
    <xf numFmtId="0" fontId="3" fillId="0" borderId="187" xfId="0" applyFont="1" applyBorder="1"/>
    <xf numFmtId="0" fontId="11" fillId="0" borderId="16" xfId="0" applyFont="1" applyBorder="1" applyAlignment="1">
      <alignment horizontal="center"/>
    </xf>
    <xf numFmtId="0" fontId="10" fillId="0" borderId="16" xfId="0" applyFont="1" applyBorder="1" applyAlignment="1">
      <alignment vertical="center" readingOrder="1"/>
    </xf>
    <xf numFmtId="49" fontId="2" fillId="0" borderId="179" xfId="0" applyNumberFormat="1" applyFont="1" applyFill="1" applyBorder="1" applyAlignment="1">
      <alignment horizontal="center" vertical="center"/>
    </xf>
    <xf numFmtId="49" fontId="2" fillId="0" borderId="191" xfId="0" applyNumberFormat="1" applyFont="1" applyFill="1" applyBorder="1" applyAlignment="1">
      <alignment horizontal="center" vertical="center"/>
    </xf>
    <xf numFmtId="0" fontId="2" fillId="0" borderId="192" xfId="0" applyFont="1" applyFill="1" applyBorder="1" applyAlignment="1">
      <alignment horizontal="left" vertical="center"/>
    </xf>
    <xf numFmtId="0" fontId="2" fillId="0" borderId="191" xfId="0" applyFont="1" applyFill="1" applyBorder="1" applyAlignment="1">
      <alignment vertical="center"/>
    </xf>
    <xf numFmtId="0" fontId="2" fillId="0" borderId="193" xfId="0" applyFont="1" applyFill="1" applyBorder="1" applyAlignment="1">
      <alignment vertical="center"/>
    </xf>
    <xf numFmtId="0" fontId="8" fillId="0" borderId="90" xfId="0" applyFont="1" applyBorder="1" applyAlignment="1">
      <alignment horizontal="center"/>
    </xf>
    <xf numFmtId="49" fontId="9" fillId="0" borderId="90" xfId="0" applyNumberFormat="1" applyFont="1" applyBorder="1" applyAlignment="1">
      <alignment horizontal="center" vertical="center" readingOrder="1"/>
    </xf>
    <xf numFmtId="0" fontId="21" fillId="0" borderId="90" xfId="0" applyFont="1" applyBorder="1" applyAlignment="1">
      <alignment vertical="center"/>
    </xf>
    <xf numFmtId="15" fontId="8" fillId="0" borderId="90" xfId="0" applyNumberFormat="1" applyFont="1" applyBorder="1" applyAlignment="1">
      <alignment horizontal="center"/>
    </xf>
    <xf numFmtId="1" fontId="2" fillId="0" borderId="123" xfId="0" quotePrefix="1" applyNumberFormat="1" applyFont="1" applyBorder="1" applyAlignment="1" applyProtection="1">
      <alignment horizontal="center" vertical="center"/>
    </xf>
    <xf numFmtId="49" fontId="2" fillId="0" borderId="28" xfId="0" quotePrefix="1" applyNumberFormat="1" applyFont="1" applyBorder="1" applyAlignment="1" applyProtection="1">
      <alignment horizontal="center" vertical="center"/>
    </xf>
    <xf numFmtId="49" fontId="2" fillId="0" borderId="161" xfId="0" applyNumberFormat="1" applyFont="1" applyBorder="1" applyAlignment="1">
      <alignment horizontal="left" vertical="center"/>
    </xf>
    <xf numFmtId="49" fontId="2" fillId="0" borderId="162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15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4" fontId="4" fillId="0" borderId="0" xfId="0" applyNumberFormat="1" applyFont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90" xfId="0" applyFont="1" applyBorder="1" applyAlignment="1">
      <alignment horizont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90" xfId="0" applyFont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90" xfId="0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2" fillId="0" borderId="194" xfId="0" applyFont="1" applyBorder="1" applyAlignment="1">
      <alignment vertical="center" wrapTex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3909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0835" name="Picture 1" descr="Thakham-logo1">
          <a:extLst>
            <a:ext uri="{FF2B5EF4-FFF2-40B4-BE49-F238E27FC236}">
              <a16:creationId xmlns="" xmlns:a16="http://schemas.microsoft.com/office/drawing/2014/main" id="{00000000-0008-0000-0A00-000073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2873" name="Picture 1" descr="Thakham-logo1">
          <a:extLst>
            <a:ext uri="{FF2B5EF4-FFF2-40B4-BE49-F238E27FC236}">
              <a16:creationId xmlns="" xmlns:a16="http://schemas.microsoft.com/office/drawing/2014/main" id="{00000000-0008-0000-0B00-000069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7646" name="Picture 1" descr="Thakham-logo1">
          <a:extLst>
            <a:ext uri="{FF2B5EF4-FFF2-40B4-BE49-F238E27FC236}">
              <a16:creationId xmlns="" xmlns:a16="http://schemas.microsoft.com/office/drawing/2014/main" id="{00000000-0008-0000-0C00-0000E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8670" name="Picture 1" descr="Thakham-logo1">
          <a:extLst>
            <a:ext uri="{FF2B5EF4-FFF2-40B4-BE49-F238E27FC236}">
              <a16:creationId xmlns="" xmlns:a16="http://schemas.microsoft.com/office/drawing/2014/main" id="{00000000-0008-0000-0D00-0000E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29813" name="Picture 1" descr="Thakham-logo1">
          <a:extLst>
            <a:ext uri="{FF2B5EF4-FFF2-40B4-BE49-F238E27FC236}">
              <a16:creationId xmlns="" xmlns:a16="http://schemas.microsoft.com/office/drawing/2014/main" id="{00000000-0008-0000-0300-000075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31858" name="Picture 1" descr="Thakham-logo1">
          <a:extLst>
            <a:ext uri="{FF2B5EF4-FFF2-40B4-BE49-F238E27FC236}">
              <a16:creationId xmlns="" xmlns:a16="http://schemas.microsoft.com/office/drawing/2014/main" id="{00000000-0008-0000-0400-000072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1297" name="Picture 1" descr="Thakham-logo1">
          <a:extLst>
            <a:ext uri="{FF2B5EF4-FFF2-40B4-BE49-F238E27FC236}">
              <a16:creationId xmlns="" xmlns:a16="http://schemas.microsoft.com/office/drawing/2014/main" id="{00000000-0008-0000-06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323" name="Picture 1" descr="Thakham-logo1">
          <a:extLst>
            <a:ext uri="{FF2B5EF4-FFF2-40B4-BE49-F238E27FC236}">
              <a16:creationId xmlns="" xmlns:a16="http://schemas.microsoft.com/office/drawing/2014/main" id="{00000000-0008-0000-07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showWhiteSpace="0" topLeftCell="A10" zoomScale="90" zoomScaleNormal="90" zoomScalePageLayoutView="89" workbookViewId="0">
      <selection activeCell="M37" sqref="M37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6.7109375" style="74" customWidth="1"/>
    <col min="5" max="5" width="10.28515625" style="3" customWidth="1"/>
    <col min="6" max="6" width="11.42578125" style="3" customWidth="1"/>
    <col min="7" max="15" width="4.28515625" style="3" customWidth="1"/>
    <col min="16" max="27" width="5" style="3" customWidth="1"/>
    <col min="28" max="16384" width="9.28515625" style="3"/>
  </cols>
  <sheetData>
    <row r="1" spans="1:21" ht="38.25" customHeight="1">
      <c r="A1" s="1148" t="s">
        <v>1716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</row>
    <row r="2" spans="1:21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21" ht="16.5" customHeight="1">
      <c r="A3" s="178">
        <v>1</v>
      </c>
      <c r="B3" s="821">
        <v>8309</v>
      </c>
      <c r="C3" s="236" t="s">
        <v>1652</v>
      </c>
      <c r="D3" s="552" t="s">
        <v>231</v>
      </c>
      <c r="E3" s="553" t="s">
        <v>1532</v>
      </c>
      <c r="F3" s="554" t="s">
        <v>73</v>
      </c>
      <c r="G3" s="4"/>
      <c r="H3" s="31"/>
      <c r="I3" s="32"/>
      <c r="J3" s="31"/>
      <c r="K3" s="31"/>
      <c r="L3" s="31"/>
      <c r="M3" s="31"/>
      <c r="N3" s="33"/>
      <c r="O3" s="33"/>
    </row>
    <row r="4" spans="1:21" ht="16.5" customHeight="1">
      <c r="A4" s="113">
        <v>2</v>
      </c>
      <c r="B4" s="817">
        <v>8310</v>
      </c>
      <c r="C4" s="229" t="s">
        <v>1653</v>
      </c>
      <c r="D4" s="555" t="s">
        <v>231</v>
      </c>
      <c r="E4" s="556" t="s">
        <v>1533</v>
      </c>
      <c r="F4" s="557" t="s">
        <v>1534</v>
      </c>
      <c r="G4" s="6"/>
      <c r="H4" s="8"/>
      <c r="I4" s="37"/>
      <c r="J4" s="37"/>
      <c r="K4" s="37"/>
      <c r="L4" s="37"/>
      <c r="M4" s="37"/>
      <c r="N4" s="7"/>
      <c r="O4" s="7"/>
    </row>
    <row r="5" spans="1:21" ht="16.5" customHeight="1">
      <c r="A5" s="113">
        <v>3</v>
      </c>
      <c r="B5" s="817">
        <v>8311</v>
      </c>
      <c r="C5" s="229" t="s">
        <v>1654</v>
      </c>
      <c r="D5" s="555" t="s">
        <v>231</v>
      </c>
      <c r="E5" s="556" t="s">
        <v>1535</v>
      </c>
      <c r="F5" s="557" t="s">
        <v>1536</v>
      </c>
      <c r="G5" s="6"/>
      <c r="H5" s="8"/>
      <c r="I5" s="37"/>
      <c r="J5" s="37"/>
      <c r="K5" s="37"/>
      <c r="L5" s="37"/>
      <c r="M5" s="37"/>
      <c r="N5" s="7"/>
      <c r="O5" s="7"/>
      <c r="Q5" s="431"/>
      <c r="R5" s="432"/>
      <c r="S5" s="433"/>
      <c r="T5" s="433"/>
      <c r="U5" s="433"/>
    </row>
    <row r="6" spans="1:21" ht="16.5" customHeight="1">
      <c r="A6" s="113">
        <v>4</v>
      </c>
      <c r="B6" s="817">
        <v>8312</v>
      </c>
      <c r="C6" s="229" t="s">
        <v>1655</v>
      </c>
      <c r="D6" s="555" t="s">
        <v>231</v>
      </c>
      <c r="E6" s="556" t="s">
        <v>1537</v>
      </c>
      <c r="F6" s="557" t="s">
        <v>34</v>
      </c>
      <c r="G6" s="6"/>
      <c r="H6" s="8"/>
      <c r="I6" s="37"/>
      <c r="J6" s="37"/>
      <c r="K6" s="37"/>
      <c r="L6" s="37"/>
      <c r="M6" s="37"/>
      <c r="N6" s="7"/>
      <c r="O6" s="7"/>
      <c r="Q6" s="431"/>
      <c r="R6" s="432"/>
      <c r="S6" s="433"/>
      <c r="T6" s="433"/>
      <c r="U6" s="433"/>
    </row>
    <row r="7" spans="1:21" ht="16.5" customHeight="1">
      <c r="A7" s="113">
        <v>5</v>
      </c>
      <c r="B7" s="817">
        <v>8313</v>
      </c>
      <c r="C7" s="237" t="s">
        <v>1656</v>
      </c>
      <c r="D7" s="555" t="s">
        <v>231</v>
      </c>
      <c r="E7" s="556" t="s">
        <v>1538</v>
      </c>
      <c r="F7" s="557" t="s">
        <v>106</v>
      </c>
      <c r="G7" s="6"/>
      <c r="H7" s="8"/>
      <c r="I7" s="37"/>
      <c r="J7" s="37"/>
      <c r="K7" s="37"/>
      <c r="L7" s="37"/>
      <c r="M7" s="37"/>
      <c r="N7" s="7"/>
      <c r="O7" s="7"/>
      <c r="Q7" s="431"/>
      <c r="R7" s="432"/>
      <c r="S7" s="433"/>
      <c r="T7" s="433"/>
      <c r="U7" s="433"/>
    </row>
    <row r="8" spans="1:21" ht="16.5" customHeight="1">
      <c r="A8" s="113">
        <v>6</v>
      </c>
      <c r="B8" s="817">
        <v>8314</v>
      </c>
      <c r="C8" s="229" t="s">
        <v>1657</v>
      </c>
      <c r="D8" s="555" t="s">
        <v>231</v>
      </c>
      <c r="E8" s="556" t="s">
        <v>1539</v>
      </c>
      <c r="F8" s="557" t="s">
        <v>13</v>
      </c>
      <c r="G8" s="6"/>
      <c r="H8" s="8"/>
      <c r="I8" s="37"/>
      <c r="J8" s="37"/>
      <c r="K8" s="37"/>
      <c r="L8" s="37"/>
      <c r="M8" s="37"/>
      <c r="N8" s="7"/>
      <c r="O8" s="7"/>
      <c r="Q8" s="431"/>
      <c r="R8" s="432"/>
      <c r="S8" s="433"/>
      <c r="T8" s="433"/>
      <c r="U8" s="433"/>
    </row>
    <row r="9" spans="1:21" ht="16.5" customHeight="1">
      <c r="A9" s="113">
        <v>7</v>
      </c>
      <c r="B9" s="817">
        <v>8315</v>
      </c>
      <c r="C9" s="229" t="s">
        <v>1658</v>
      </c>
      <c r="D9" s="555" t="s">
        <v>231</v>
      </c>
      <c r="E9" s="556" t="s">
        <v>1425</v>
      </c>
      <c r="F9" s="557" t="s">
        <v>210</v>
      </c>
      <c r="G9" s="6"/>
      <c r="H9" s="8"/>
      <c r="I9" s="37"/>
      <c r="J9" s="37"/>
      <c r="K9" s="37"/>
      <c r="L9" s="37"/>
      <c r="M9" s="37"/>
      <c r="N9" s="7"/>
      <c r="O9" s="7"/>
      <c r="Q9" s="431"/>
      <c r="R9" s="432"/>
      <c r="S9" s="433"/>
      <c r="T9" s="433"/>
      <c r="U9" s="433"/>
    </row>
    <row r="10" spans="1:21" ht="16.5" customHeight="1">
      <c r="A10" s="113">
        <v>8</v>
      </c>
      <c r="B10" s="817">
        <v>8318</v>
      </c>
      <c r="C10" s="229" t="s">
        <v>1659</v>
      </c>
      <c r="D10" s="555" t="s">
        <v>236</v>
      </c>
      <c r="E10" s="556" t="s">
        <v>1540</v>
      </c>
      <c r="F10" s="557" t="s">
        <v>13</v>
      </c>
      <c r="G10" s="6"/>
      <c r="H10" s="8"/>
      <c r="I10" s="37"/>
      <c r="J10" s="37"/>
      <c r="K10" s="37"/>
      <c r="L10" s="37"/>
      <c r="M10" s="37"/>
      <c r="N10" s="7"/>
      <c r="O10" s="7"/>
      <c r="Q10" s="431"/>
      <c r="R10" s="432"/>
      <c r="S10" s="433"/>
      <c r="T10" s="433"/>
      <c r="U10" s="433"/>
    </row>
    <row r="11" spans="1:21" ht="16.5" customHeight="1">
      <c r="A11" s="113">
        <v>9</v>
      </c>
      <c r="B11" s="817">
        <v>8319</v>
      </c>
      <c r="C11" s="229" t="s">
        <v>1660</v>
      </c>
      <c r="D11" s="555" t="s">
        <v>236</v>
      </c>
      <c r="E11" s="556" t="s">
        <v>182</v>
      </c>
      <c r="F11" s="557" t="s">
        <v>1541</v>
      </c>
      <c r="G11" s="6"/>
      <c r="H11" s="8"/>
      <c r="I11" s="38"/>
      <c r="J11" s="39"/>
      <c r="K11" s="39"/>
      <c r="L11" s="39"/>
      <c r="M11" s="39"/>
      <c r="N11" s="7"/>
      <c r="O11" s="7"/>
      <c r="Q11" s="431"/>
      <c r="R11" s="432"/>
      <c r="S11" s="433"/>
      <c r="T11" s="433"/>
      <c r="U11" s="433"/>
    </row>
    <row r="12" spans="1:21" ht="16.5" customHeight="1">
      <c r="A12" s="113">
        <v>10</v>
      </c>
      <c r="B12" s="817">
        <v>8320</v>
      </c>
      <c r="C12" s="229" t="s">
        <v>1661</v>
      </c>
      <c r="D12" s="555" t="s">
        <v>236</v>
      </c>
      <c r="E12" s="556" t="s">
        <v>1542</v>
      </c>
      <c r="F12" s="557" t="s">
        <v>1543</v>
      </c>
      <c r="G12" s="6"/>
      <c r="H12" s="8"/>
      <c r="I12" s="37"/>
      <c r="J12" s="37"/>
      <c r="K12" s="37"/>
      <c r="L12" s="37"/>
      <c r="M12" s="37"/>
      <c r="N12" s="7"/>
      <c r="O12" s="7"/>
      <c r="Q12" s="431"/>
      <c r="R12" s="432"/>
      <c r="S12" s="433"/>
      <c r="T12" s="433"/>
      <c r="U12" s="433"/>
    </row>
    <row r="13" spans="1:21" ht="16.5" customHeight="1">
      <c r="A13" s="113">
        <v>11</v>
      </c>
      <c r="B13" s="817">
        <v>8321</v>
      </c>
      <c r="C13" s="229" t="s">
        <v>1663</v>
      </c>
      <c r="D13" s="555" t="s">
        <v>236</v>
      </c>
      <c r="E13" s="556" t="s">
        <v>1662</v>
      </c>
      <c r="F13" s="557" t="s">
        <v>52</v>
      </c>
      <c r="G13" s="6"/>
      <c r="H13" s="8"/>
      <c r="I13" s="37"/>
      <c r="J13" s="37"/>
      <c r="K13" s="37"/>
      <c r="L13" s="37"/>
      <c r="M13" s="37"/>
      <c r="N13" s="7"/>
      <c r="O13" s="7"/>
      <c r="Q13" s="431"/>
      <c r="R13" s="432"/>
      <c r="S13" s="433"/>
      <c r="T13" s="433"/>
      <c r="U13" s="433"/>
    </row>
    <row r="14" spans="1:21" ht="16.5" customHeight="1">
      <c r="A14" s="113">
        <v>12</v>
      </c>
      <c r="B14" s="817">
        <v>8323</v>
      </c>
      <c r="C14" s="237" t="s">
        <v>1665</v>
      </c>
      <c r="D14" s="555" t="s">
        <v>236</v>
      </c>
      <c r="E14" s="556" t="s">
        <v>1664</v>
      </c>
      <c r="F14" s="557" t="s">
        <v>874</v>
      </c>
      <c r="G14" s="6"/>
      <c r="H14" s="8"/>
      <c r="I14" s="37"/>
      <c r="J14" s="37"/>
      <c r="K14" s="37"/>
      <c r="L14" s="37"/>
      <c r="M14" s="37"/>
      <c r="N14" s="7"/>
      <c r="O14" s="7"/>
      <c r="Q14" s="431"/>
      <c r="R14" s="432"/>
      <c r="S14" s="433"/>
      <c r="T14" s="433"/>
      <c r="U14" s="433"/>
    </row>
    <row r="15" spans="1:21" ht="16.5" customHeight="1">
      <c r="A15" s="113">
        <v>13</v>
      </c>
      <c r="B15" s="817">
        <v>8324</v>
      </c>
      <c r="C15" s="229" t="s">
        <v>1666</v>
      </c>
      <c r="D15" s="555" t="s">
        <v>236</v>
      </c>
      <c r="E15" s="556" t="s">
        <v>1544</v>
      </c>
      <c r="F15" s="557" t="s">
        <v>1519</v>
      </c>
      <c r="G15" s="6"/>
      <c r="H15" s="8"/>
      <c r="I15" s="37"/>
      <c r="J15" s="37"/>
      <c r="K15" s="37"/>
      <c r="L15" s="37"/>
      <c r="M15" s="37"/>
      <c r="N15" s="7"/>
      <c r="O15" s="7"/>
      <c r="Q15" s="431"/>
      <c r="R15" s="432"/>
      <c r="S15" s="433"/>
      <c r="T15" s="433"/>
      <c r="U15" s="433"/>
    </row>
    <row r="16" spans="1:21" s="9" customFormat="1" ht="16.5" customHeight="1">
      <c r="A16" s="113">
        <v>14</v>
      </c>
      <c r="B16" s="817">
        <v>8325</v>
      </c>
      <c r="C16" s="229" t="s">
        <v>1667</v>
      </c>
      <c r="D16" s="555" t="s">
        <v>236</v>
      </c>
      <c r="E16" s="556" t="s">
        <v>1545</v>
      </c>
      <c r="F16" s="557" t="s">
        <v>105</v>
      </c>
      <c r="G16" s="6"/>
      <c r="H16" s="8"/>
      <c r="I16" s="37"/>
      <c r="J16" s="37"/>
      <c r="K16" s="37"/>
      <c r="L16" s="37"/>
      <c r="M16" s="37"/>
      <c r="N16" s="7"/>
      <c r="O16" s="7"/>
      <c r="Q16" s="431"/>
      <c r="R16" s="432"/>
      <c r="S16" s="433"/>
      <c r="T16" s="433"/>
      <c r="U16" s="433"/>
    </row>
    <row r="17" spans="1:21" ht="16.5" customHeight="1">
      <c r="A17" s="113">
        <v>15</v>
      </c>
      <c r="B17" s="817">
        <v>8326</v>
      </c>
      <c r="C17" s="229" t="s">
        <v>1669</v>
      </c>
      <c r="D17" s="555" t="s">
        <v>236</v>
      </c>
      <c r="E17" s="556" t="s">
        <v>1668</v>
      </c>
      <c r="F17" s="557" t="s">
        <v>1546</v>
      </c>
      <c r="G17" s="6"/>
      <c r="H17" s="8"/>
      <c r="I17" s="10"/>
      <c r="J17" s="11"/>
      <c r="K17" s="11"/>
      <c r="L17" s="11"/>
      <c r="M17" s="11"/>
      <c r="N17" s="7"/>
      <c r="O17" s="7"/>
      <c r="Q17" s="431"/>
      <c r="R17" s="432"/>
      <c r="S17" s="433"/>
      <c r="T17" s="433"/>
      <c r="U17" s="433"/>
    </row>
    <row r="18" spans="1:21" ht="16.5" customHeight="1">
      <c r="A18" s="113">
        <v>16</v>
      </c>
      <c r="B18" s="817">
        <v>8327</v>
      </c>
      <c r="C18" s="229" t="s">
        <v>1670</v>
      </c>
      <c r="D18" s="555" t="s">
        <v>236</v>
      </c>
      <c r="E18" s="556" t="s">
        <v>866</v>
      </c>
      <c r="F18" s="557" t="s">
        <v>1547</v>
      </c>
      <c r="G18" s="6"/>
      <c r="H18" s="8"/>
      <c r="I18" s="10"/>
      <c r="J18" s="11"/>
      <c r="K18" s="11"/>
      <c r="L18" s="11"/>
      <c r="M18" s="11"/>
      <c r="N18" s="7"/>
      <c r="O18" s="7"/>
      <c r="Q18" s="434"/>
      <c r="R18" s="432"/>
      <c r="S18" s="435"/>
      <c r="T18" s="436"/>
      <c r="U18" s="436"/>
    </row>
    <row r="19" spans="1:21" ht="16.5" customHeight="1">
      <c r="A19" s="113">
        <v>17</v>
      </c>
      <c r="B19" s="817">
        <v>8328</v>
      </c>
      <c r="C19" s="229" t="s">
        <v>1671</v>
      </c>
      <c r="D19" s="555" t="s">
        <v>236</v>
      </c>
      <c r="E19" s="556" t="s">
        <v>135</v>
      </c>
      <c r="F19" s="557" t="s">
        <v>826</v>
      </c>
      <c r="G19" s="6"/>
      <c r="H19" s="34"/>
      <c r="I19" s="10"/>
      <c r="J19" s="11"/>
      <c r="K19" s="11"/>
      <c r="L19" s="11"/>
      <c r="M19" s="11"/>
      <c r="N19" s="7"/>
      <c r="O19" s="7"/>
      <c r="Q19" s="434"/>
      <c r="R19" s="432"/>
      <c r="S19" s="435"/>
      <c r="T19" s="436"/>
      <c r="U19" s="436"/>
    </row>
    <row r="20" spans="1:21" ht="16.5" customHeight="1">
      <c r="A20" s="113">
        <v>18</v>
      </c>
      <c r="B20" s="817">
        <v>8329</v>
      </c>
      <c r="C20" s="229" t="s">
        <v>1672</v>
      </c>
      <c r="D20" s="555" t="s">
        <v>236</v>
      </c>
      <c r="E20" s="556" t="s">
        <v>1548</v>
      </c>
      <c r="F20" s="557" t="s">
        <v>1549</v>
      </c>
      <c r="G20" s="6"/>
      <c r="H20" s="34"/>
      <c r="I20" s="10"/>
      <c r="J20" s="11"/>
      <c r="K20" s="11"/>
      <c r="L20" s="11"/>
      <c r="M20" s="11"/>
      <c r="N20" s="7"/>
      <c r="O20" s="7"/>
      <c r="Q20" s="434"/>
      <c r="R20" s="432"/>
      <c r="S20" s="435"/>
      <c r="T20" s="436"/>
      <c r="U20" s="436"/>
    </row>
    <row r="21" spans="1:21" ht="16.5" customHeight="1">
      <c r="A21" s="113">
        <v>19</v>
      </c>
      <c r="B21" s="817">
        <v>8330</v>
      </c>
      <c r="C21" s="229" t="s">
        <v>1673</v>
      </c>
      <c r="D21" s="555" t="s">
        <v>236</v>
      </c>
      <c r="E21" s="556" t="s">
        <v>1550</v>
      </c>
      <c r="F21" s="557" t="s">
        <v>829</v>
      </c>
      <c r="G21" s="6"/>
      <c r="H21" s="40"/>
      <c r="I21" s="41"/>
      <c r="J21" s="37"/>
      <c r="K21" s="37"/>
      <c r="L21" s="37"/>
      <c r="M21" s="37"/>
      <c r="N21" s="42"/>
      <c r="O21" s="42"/>
      <c r="Q21" s="434"/>
      <c r="R21" s="432"/>
      <c r="S21" s="435"/>
      <c r="T21" s="436"/>
      <c r="U21" s="436"/>
    </row>
    <row r="22" spans="1:21" ht="16.5" customHeight="1">
      <c r="A22" s="113">
        <v>20</v>
      </c>
      <c r="B22" s="817">
        <v>8331</v>
      </c>
      <c r="C22" s="229" t="s">
        <v>1674</v>
      </c>
      <c r="D22" s="555" t="s">
        <v>236</v>
      </c>
      <c r="E22" s="556" t="s">
        <v>1551</v>
      </c>
      <c r="F22" s="557" t="s">
        <v>1552</v>
      </c>
      <c r="G22" s="12"/>
      <c r="H22" s="63"/>
      <c r="I22" s="61"/>
      <c r="J22" s="37"/>
      <c r="K22" s="37"/>
      <c r="L22" s="37"/>
      <c r="M22" s="37"/>
      <c r="N22" s="42"/>
      <c r="O22" s="42"/>
      <c r="Q22" s="434"/>
      <c r="R22" s="432"/>
      <c r="S22" s="435"/>
      <c r="T22" s="436"/>
      <c r="U22" s="436"/>
    </row>
    <row r="23" spans="1:21" ht="16.5" customHeight="1">
      <c r="A23" s="113">
        <v>21</v>
      </c>
      <c r="B23" s="817">
        <v>8332</v>
      </c>
      <c r="C23" s="229" t="s">
        <v>1675</v>
      </c>
      <c r="D23" s="555" t="s">
        <v>236</v>
      </c>
      <c r="E23" s="556" t="s">
        <v>1553</v>
      </c>
      <c r="F23" s="557" t="s">
        <v>1554</v>
      </c>
      <c r="G23" s="12"/>
      <c r="H23" s="63"/>
      <c r="I23" s="10"/>
      <c r="J23" s="11"/>
      <c r="K23" s="11"/>
      <c r="L23" s="11"/>
      <c r="M23" s="11"/>
      <c r="N23" s="7"/>
      <c r="O23" s="7"/>
      <c r="Q23" s="434"/>
      <c r="R23" s="432"/>
      <c r="S23" s="435"/>
      <c r="T23" s="436"/>
      <c r="U23" s="436"/>
    </row>
    <row r="24" spans="1:21" ht="16.5" customHeight="1">
      <c r="A24" s="113">
        <v>22</v>
      </c>
      <c r="B24" s="817">
        <v>8333</v>
      </c>
      <c r="C24" s="229" t="s">
        <v>1676</v>
      </c>
      <c r="D24" s="555" t="s">
        <v>236</v>
      </c>
      <c r="E24" s="556" t="s">
        <v>1461</v>
      </c>
      <c r="F24" s="557" t="s">
        <v>1555</v>
      </c>
      <c r="G24" s="65"/>
      <c r="H24" s="64"/>
      <c r="I24" s="10"/>
      <c r="J24" s="11"/>
      <c r="K24" s="11"/>
      <c r="L24" s="11"/>
      <c r="M24" s="11"/>
      <c r="N24" s="7"/>
      <c r="O24" s="7"/>
      <c r="Q24" s="434"/>
      <c r="R24" s="432"/>
      <c r="S24" s="435"/>
      <c r="T24" s="436"/>
      <c r="U24" s="436"/>
    </row>
    <row r="25" spans="1:21" ht="16.5" customHeight="1">
      <c r="A25" s="113">
        <v>23</v>
      </c>
      <c r="B25" s="817">
        <v>8334</v>
      </c>
      <c r="C25" s="229" t="s">
        <v>1677</v>
      </c>
      <c r="D25" s="555" t="s">
        <v>236</v>
      </c>
      <c r="E25" s="556" t="s">
        <v>1556</v>
      </c>
      <c r="F25" s="557" t="s">
        <v>1557</v>
      </c>
      <c r="G25" s="6"/>
      <c r="H25" s="10"/>
      <c r="I25" s="10"/>
      <c r="J25" s="11"/>
      <c r="K25" s="11"/>
      <c r="L25" s="11"/>
      <c r="M25" s="11"/>
      <c r="N25" s="7"/>
      <c r="O25" s="7"/>
      <c r="Q25" s="434"/>
      <c r="R25" s="432"/>
      <c r="S25" s="435"/>
      <c r="T25" s="436"/>
      <c r="U25" s="436"/>
    </row>
    <row r="26" spans="1:21" ht="16.5" customHeight="1">
      <c r="A26" s="113">
        <v>24</v>
      </c>
      <c r="B26" s="817">
        <v>8335</v>
      </c>
      <c r="C26" s="229" t="s">
        <v>1678</v>
      </c>
      <c r="D26" s="555" t="s">
        <v>236</v>
      </c>
      <c r="E26" s="556" t="s">
        <v>1558</v>
      </c>
      <c r="F26" s="557" t="s">
        <v>1559</v>
      </c>
      <c r="G26" s="6"/>
      <c r="H26" s="11"/>
      <c r="I26" s="11"/>
      <c r="J26" s="11"/>
      <c r="K26" s="11"/>
      <c r="L26" s="11"/>
      <c r="M26" s="11"/>
      <c r="N26" s="7"/>
      <c r="O26" s="7"/>
      <c r="Q26" s="434"/>
      <c r="R26" s="432"/>
      <c r="S26" s="435"/>
      <c r="T26" s="436"/>
      <c r="U26" s="436"/>
    </row>
    <row r="27" spans="1:21" ht="16.5" customHeight="1">
      <c r="A27" s="874">
        <v>25</v>
      </c>
      <c r="B27" s="817">
        <v>8407</v>
      </c>
      <c r="C27" s="875" t="s">
        <v>1687</v>
      </c>
      <c r="D27" s="555" t="s">
        <v>236</v>
      </c>
      <c r="E27" s="876" t="s">
        <v>1688</v>
      </c>
      <c r="F27" s="877" t="s">
        <v>1606</v>
      </c>
      <c r="G27" s="6"/>
      <c r="H27" s="11"/>
      <c r="I27" s="11"/>
      <c r="J27" s="11"/>
      <c r="K27" s="11"/>
      <c r="L27" s="11"/>
      <c r="M27" s="11"/>
      <c r="N27" s="7"/>
      <c r="O27" s="7"/>
      <c r="Q27" s="434"/>
      <c r="R27" s="432"/>
      <c r="S27" s="435"/>
      <c r="T27" s="436"/>
      <c r="U27" s="436"/>
    </row>
    <row r="28" spans="1:21" ht="16.5" customHeight="1">
      <c r="A28" s="77"/>
      <c r="B28" s="518"/>
      <c r="C28" s="237"/>
      <c r="D28" s="570"/>
      <c r="E28" s="571"/>
      <c r="F28" s="873"/>
      <c r="G28" s="6"/>
      <c r="H28" s="11"/>
      <c r="I28" s="11"/>
      <c r="J28" s="11"/>
      <c r="K28" s="11"/>
      <c r="L28" s="11"/>
      <c r="M28" s="11"/>
      <c r="N28" s="7"/>
      <c r="O28" s="7"/>
      <c r="Q28" s="434"/>
      <c r="R28" s="432"/>
      <c r="S28" s="435"/>
      <c r="T28" s="436"/>
      <c r="U28" s="436"/>
    </row>
    <row r="29" spans="1:21" ht="16.5" customHeight="1">
      <c r="A29" s="113"/>
      <c r="B29" s="235"/>
      <c r="C29" s="229"/>
      <c r="D29" s="555"/>
      <c r="E29" s="556"/>
      <c r="F29" s="557"/>
      <c r="G29" s="6"/>
      <c r="H29" s="11"/>
      <c r="I29" s="11"/>
      <c r="J29" s="11"/>
      <c r="K29" s="11"/>
      <c r="L29" s="11"/>
      <c r="M29" s="11"/>
      <c r="N29" s="7"/>
      <c r="O29" s="7"/>
      <c r="Q29" s="434"/>
      <c r="R29" s="432"/>
      <c r="S29" s="435"/>
      <c r="T29" s="436"/>
      <c r="U29" s="436"/>
    </row>
    <row r="30" spans="1:21" ht="16.5" customHeight="1">
      <c r="A30" s="113"/>
      <c r="B30" s="235"/>
      <c r="C30" s="229"/>
      <c r="D30" s="555"/>
      <c r="E30" s="556"/>
      <c r="F30" s="557"/>
      <c r="G30" s="6"/>
      <c r="H30" s="11"/>
      <c r="I30" s="11"/>
      <c r="J30" s="11"/>
      <c r="K30" s="11"/>
      <c r="L30" s="11"/>
      <c r="M30" s="11"/>
      <c r="N30" s="7"/>
      <c r="O30" s="7"/>
      <c r="Q30" s="434"/>
      <c r="R30" s="432"/>
      <c r="S30" s="435"/>
      <c r="T30" s="436"/>
      <c r="U30" s="436"/>
    </row>
    <row r="31" spans="1:21" ht="16.5" customHeight="1">
      <c r="A31" s="113"/>
      <c r="B31" s="235"/>
      <c r="C31" s="229"/>
      <c r="D31" s="555"/>
      <c r="E31" s="556"/>
      <c r="F31" s="557"/>
      <c r="G31" s="6"/>
      <c r="H31" s="11"/>
      <c r="I31" s="11"/>
      <c r="J31" s="11"/>
      <c r="K31" s="11"/>
      <c r="L31" s="11"/>
      <c r="M31" s="11"/>
      <c r="N31" s="7"/>
      <c r="O31" s="7"/>
      <c r="Q31" s="434"/>
      <c r="R31" s="432"/>
      <c r="S31" s="435"/>
      <c r="T31" s="436"/>
      <c r="U31" s="436"/>
    </row>
    <row r="32" spans="1:21" ht="16.5" customHeight="1">
      <c r="A32" s="113"/>
      <c r="B32" s="235"/>
      <c r="C32" s="229"/>
      <c r="D32" s="555"/>
      <c r="E32" s="556"/>
      <c r="F32" s="557"/>
      <c r="G32" s="12"/>
      <c r="H32" s="37"/>
      <c r="I32" s="37"/>
      <c r="J32" s="37"/>
      <c r="K32" s="37"/>
      <c r="L32" s="37"/>
      <c r="M32" s="37"/>
      <c r="N32" s="42"/>
      <c r="O32" s="42"/>
      <c r="Q32" s="431"/>
      <c r="R32" s="432"/>
      <c r="S32" s="437"/>
      <c r="T32" s="23"/>
      <c r="U32" s="23"/>
    </row>
    <row r="33" spans="1:21" ht="16.5" customHeight="1">
      <c r="A33" s="113"/>
      <c r="B33" s="235"/>
      <c r="C33" s="229"/>
      <c r="D33" s="555"/>
      <c r="E33" s="556"/>
      <c r="F33" s="557"/>
      <c r="G33" s="43"/>
      <c r="H33" s="36"/>
      <c r="I33" s="36"/>
      <c r="J33" s="36"/>
      <c r="K33" s="36"/>
      <c r="L33" s="36"/>
      <c r="M33" s="109"/>
      <c r="N33" s="166"/>
      <c r="O33" s="166"/>
      <c r="Q33" s="9"/>
      <c r="R33" s="9"/>
      <c r="S33" s="9"/>
      <c r="T33" s="9"/>
      <c r="U33" s="9"/>
    </row>
    <row r="34" spans="1:21" ht="16.5" customHeight="1">
      <c r="A34" s="113"/>
      <c r="B34" s="235"/>
      <c r="C34" s="229"/>
      <c r="D34" s="226"/>
      <c r="E34" s="223"/>
      <c r="F34" s="222"/>
      <c r="G34" s="12"/>
      <c r="H34" s="37"/>
      <c r="I34" s="37"/>
      <c r="J34" s="37"/>
      <c r="K34" s="37"/>
      <c r="L34" s="37"/>
      <c r="M34" s="37"/>
      <c r="N34" s="42"/>
      <c r="O34" s="42"/>
      <c r="P34" s="50"/>
    </row>
    <row r="35" spans="1:21" ht="16.5" customHeight="1">
      <c r="A35" s="113"/>
      <c r="B35" s="235"/>
      <c r="C35" s="229"/>
      <c r="D35" s="226"/>
      <c r="E35" s="223"/>
      <c r="F35" s="222"/>
      <c r="G35" s="43"/>
      <c r="H35" s="36"/>
      <c r="I35" s="36"/>
      <c r="J35" s="36"/>
      <c r="K35" s="36"/>
      <c r="L35" s="36"/>
      <c r="M35" s="36"/>
      <c r="N35" s="44"/>
      <c r="O35" s="44"/>
    </row>
    <row r="36" spans="1:21" ht="16.5" customHeight="1">
      <c r="A36" s="113"/>
      <c r="B36" s="235"/>
      <c r="C36" s="229"/>
      <c r="D36" s="226"/>
      <c r="E36" s="223"/>
      <c r="F36" s="222"/>
      <c r="G36" s="12"/>
      <c r="H36" s="45"/>
      <c r="I36" s="45"/>
      <c r="J36" s="37"/>
      <c r="K36" s="37"/>
      <c r="L36" s="37"/>
      <c r="M36" s="22" t="s">
        <v>5</v>
      </c>
      <c r="N36" s="45" t="s">
        <v>6</v>
      </c>
      <c r="O36" s="45" t="s">
        <v>4</v>
      </c>
    </row>
    <row r="37" spans="1:21" s="9" customFormat="1" ht="16.5" customHeight="1">
      <c r="A37" s="113"/>
      <c r="B37" s="235"/>
      <c r="C37" s="229"/>
      <c r="D37" s="226"/>
      <c r="E37" s="1"/>
      <c r="F37" s="2"/>
      <c r="G37" s="12"/>
      <c r="H37" s="37"/>
      <c r="I37" s="37"/>
      <c r="J37" s="37"/>
      <c r="K37" s="37"/>
      <c r="L37" s="37"/>
      <c r="M37" s="37">
        <v>7</v>
      </c>
      <c r="N37" s="37">
        <v>18</v>
      </c>
      <c r="O37" s="57">
        <f>SUM(M37:N37)</f>
        <v>25</v>
      </c>
    </row>
    <row r="38" spans="1:21" ht="16.5" customHeight="1">
      <c r="A38" s="395"/>
      <c r="B38" s="413"/>
      <c r="C38" s="412"/>
      <c r="D38" s="409"/>
      <c r="E38" s="410"/>
      <c r="F38" s="411"/>
      <c r="G38" s="53"/>
      <c r="H38" s="53"/>
      <c r="I38" s="53"/>
      <c r="K38" s="53"/>
      <c r="L38" s="52"/>
      <c r="M38" s="52"/>
      <c r="O38" s="58"/>
    </row>
    <row r="39" spans="1:21">
      <c r="A39" s="9"/>
      <c r="C39" s="51"/>
      <c r="D39" s="88"/>
      <c r="G39" s="55"/>
      <c r="H39" s="55"/>
      <c r="I39" s="55"/>
      <c r="J39" s="55"/>
      <c r="K39" s="55"/>
      <c r="L39" s="55"/>
      <c r="M39" s="55"/>
      <c r="N39" s="55"/>
      <c r="O39" s="55"/>
    </row>
    <row r="40" spans="1:21">
      <c r="A40" s="9"/>
    </row>
    <row r="41" spans="1:21">
      <c r="A41" s="9"/>
      <c r="B41" s="51"/>
      <c r="C41" s="51"/>
      <c r="D41" s="8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1">
      <c r="A42" s="9"/>
    </row>
    <row r="43" spans="1:21">
      <c r="A43" s="9"/>
    </row>
    <row r="44" spans="1:21">
      <c r="A44" s="9"/>
    </row>
    <row r="45" spans="1:21">
      <c r="A45" s="9"/>
    </row>
    <row r="46" spans="1:21">
      <c r="A46" s="9"/>
    </row>
    <row r="47" spans="1:21">
      <c r="A47" s="9"/>
    </row>
    <row r="48" spans="1:21">
      <c r="A48" s="9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</sheetData>
  <sortState ref="B17:F37">
    <sortCondition ref="B17:B3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view="pageLayout" topLeftCell="A26" zoomScale="96" zoomScalePageLayoutView="96" workbookViewId="0">
      <selection activeCell="A41" sqref="A41:F41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4" customWidth="1"/>
    <col min="5" max="5" width="9.5703125" style="3" customWidth="1"/>
    <col min="6" max="6" width="10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1712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7.5" customHeight="1">
      <c r="A2" s="78" t="s">
        <v>0</v>
      </c>
      <c r="B2" s="76" t="s">
        <v>1</v>
      </c>
      <c r="C2" s="2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5" customHeight="1">
      <c r="A3" s="172">
        <v>1</v>
      </c>
      <c r="B3" s="847">
        <v>7947</v>
      </c>
      <c r="C3" s="229" t="s">
        <v>1473</v>
      </c>
      <c r="D3" s="610" t="s">
        <v>18</v>
      </c>
      <c r="E3" s="230" t="s">
        <v>1491</v>
      </c>
      <c r="F3" s="230" t="s">
        <v>58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5" customHeight="1">
      <c r="A4" s="173">
        <v>2</v>
      </c>
      <c r="B4" s="847">
        <v>7975</v>
      </c>
      <c r="C4" s="238" t="s">
        <v>1747</v>
      </c>
      <c r="D4" s="231" t="s">
        <v>18</v>
      </c>
      <c r="E4" s="232" t="s">
        <v>334</v>
      </c>
      <c r="F4" s="232" t="s">
        <v>166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5" customHeight="1">
      <c r="A5" s="173">
        <v>3</v>
      </c>
      <c r="B5" s="818">
        <v>7981</v>
      </c>
      <c r="C5" s="810" t="s">
        <v>1480</v>
      </c>
      <c r="D5" s="814" t="s">
        <v>18</v>
      </c>
      <c r="E5" s="1" t="s">
        <v>368</v>
      </c>
      <c r="F5" s="1" t="s">
        <v>124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5" customHeight="1">
      <c r="A6" s="173">
        <v>4</v>
      </c>
      <c r="B6" s="819">
        <v>8004</v>
      </c>
      <c r="C6" s="810" t="s">
        <v>1482</v>
      </c>
      <c r="D6" s="814" t="s">
        <v>18</v>
      </c>
      <c r="E6" s="232" t="s">
        <v>374</v>
      </c>
      <c r="F6" s="232" t="s">
        <v>333</v>
      </c>
      <c r="G6" s="6"/>
      <c r="H6" s="8"/>
      <c r="I6" s="37"/>
      <c r="J6" s="37"/>
      <c r="K6" s="37"/>
      <c r="L6" s="37"/>
      <c r="M6" s="37"/>
      <c r="N6" s="37"/>
      <c r="O6" s="37"/>
    </row>
    <row r="7" spans="1:15" ht="16.5" customHeight="1">
      <c r="A7" s="173">
        <v>5</v>
      </c>
      <c r="B7" s="819">
        <v>8006</v>
      </c>
      <c r="C7" s="229" t="s">
        <v>1483</v>
      </c>
      <c r="D7" s="814" t="s">
        <v>18</v>
      </c>
      <c r="E7" s="232" t="s">
        <v>334</v>
      </c>
      <c r="F7" s="232" t="s">
        <v>1516</v>
      </c>
      <c r="G7" s="6"/>
      <c r="H7" s="8"/>
      <c r="I7" s="37"/>
      <c r="J7" s="37"/>
      <c r="K7" s="37"/>
      <c r="L7" s="37"/>
      <c r="M7" s="37"/>
      <c r="N7" s="7"/>
      <c r="O7" s="7"/>
    </row>
    <row r="8" spans="1:15" ht="16.5" customHeight="1">
      <c r="A8" s="173">
        <v>6</v>
      </c>
      <c r="B8" s="819">
        <v>8007</v>
      </c>
      <c r="C8" s="572" t="s">
        <v>1484</v>
      </c>
      <c r="D8" s="814" t="s">
        <v>18</v>
      </c>
      <c r="E8" s="232" t="s">
        <v>1517</v>
      </c>
      <c r="F8" s="232" t="s">
        <v>157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5" customHeight="1">
      <c r="A9" s="173">
        <v>7</v>
      </c>
      <c r="B9" s="819">
        <v>8010</v>
      </c>
      <c r="C9" s="234" t="s">
        <v>1485</v>
      </c>
      <c r="D9" s="814" t="s">
        <v>18</v>
      </c>
      <c r="E9" s="691" t="s">
        <v>1518</v>
      </c>
      <c r="F9" s="691" t="s">
        <v>1519</v>
      </c>
      <c r="G9" s="6"/>
      <c r="H9" s="8"/>
      <c r="I9" s="37"/>
      <c r="J9" s="37"/>
      <c r="K9" s="37"/>
      <c r="L9" s="37"/>
      <c r="M9" s="37"/>
      <c r="N9" s="7"/>
      <c r="O9" s="7"/>
    </row>
    <row r="10" spans="1:15" ht="16.5" customHeight="1">
      <c r="A10" s="173">
        <v>8</v>
      </c>
      <c r="B10" s="848">
        <v>8031</v>
      </c>
      <c r="C10" s="234" t="s">
        <v>1474</v>
      </c>
      <c r="D10" s="231" t="s">
        <v>18</v>
      </c>
      <c r="E10" s="232" t="s">
        <v>1492</v>
      </c>
      <c r="F10" s="232" t="s">
        <v>1493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ht="16.5" customHeight="1">
      <c r="A11" s="173">
        <v>9</v>
      </c>
      <c r="B11" s="847">
        <v>8035</v>
      </c>
      <c r="C11" s="234" t="s">
        <v>1475</v>
      </c>
      <c r="D11" s="231" t="s">
        <v>18</v>
      </c>
      <c r="E11" s="232" t="s">
        <v>377</v>
      </c>
      <c r="F11" s="228" t="s">
        <v>376</v>
      </c>
      <c r="G11" s="6"/>
      <c r="H11" s="8"/>
      <c r="I11" s="10"/>
      <c r="J11" s="11"/>
      <c r="K11" s="11"/>
      <c r="L11" s="11"/>
      <c r="M11" s="11"/>
      <c r="N11" s="7"/>
      <c r="O11" s="7"/>
    </row>
    <row r="12" spans="1:15" ht="16.5" customHeight="1">
      <c r="A12" s="173">
        <v>10</v>
      </c>
      <c r="B12" s="819">
        <v>8387</v>
      </c>
      <c r="C12" s="692">
        <v>1869900642881</v>
      </c>
      <c r="D12" s="72" t="s">
        <v>18</v>
      </c>
      <c r="E12" s="49" t="s">
        <v>1494</v>
      </c>
      <c r="F12" s="24" t="s">
        <v>1495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6.5" customHeight="1">
      <c r="A13" s="173">
        <v>11</v>
      </c>
      <c r="B13" s="870">
        <v>8388</v>
      </c>
      <c r="C13" s="238" t="s">
        <v>1528</v>
      </c>
      <c r="D13" s="231" t="s">
        <v>18</v>
      </c>
      <c r="E13" s="232" t="s">
        <v>1496</v>
      </c>
      <c r="F13" s="232" t="s">
        <v>1497</v>
      </c>
      <c r="G13" s="6"/>
      <c r="H13" s="34"/>
      <c r="I13" s="10"/>
      <c r="J13" s="11"/>
      <c r="K13" s="11"/>
      <c r="L13" s="11"/>
      <c r="M13" s="11"/>
      <c r="N13" s="7"/>
      <c r="O13" s="7"/>
    </row>
    <row r="14" spans="1:15" ht="16.5" customHeight="1">
      <c r="A14" s="173">
        <v>12</v>
      </c>
      <c r="B14" s="808">
        <v>8394</v>
      </c>
      <c r="C14" s="243" t="s">
        <v>1531</v>
      </c>
      <c r="D14" s="814" t="s">
        <v>18</v>
      </c>
      <c r="E14" s="1" t="s">
        <v>1427</v>
      </c>
      <c r="F14" s="1" t="s">
        <v>1527</v>
      </c>
      <c r="G14" s="6"/>
      <c r="H14" s="34"/>
      <c r="I14" s="10"/>
      <c r="J14" s="11"/>
      <c r="K14" s="11"/>
      <c r="L14" s="11"/>
      <c r="M14" s="11"/>
      <c r="N14" s="7"/>
      <c r="O14" s="7"/>
    </row>
    <row r="15" spans="1:15" ht="16.5" customHeight="1">
      <c r="A15" s="173">
        <v>13</v>
      </c>
      <c r="B15" s="871">
        <v>8405</v>
      </c>
      <c r="C15" s="850" t="s">
        <v>1689</v>
      </c>
      <c r="D15" s="721" t="s">
        <v>18</v>
      </c>
      <c r="E15" s="722" t="s">
        <v>1690</v>
      </c>
      <c r="F15" s="732" t="s">
        <v>1691</v>
      </c>
      <c r="G15" s="6"/>
      <c r="H15" s="40"/>
      <c r="I15" s="41"/>
      <c r="J15" s="37"/>
      <c r="K15" s="37"/>
      <c r="L15" s="37"/>
      <c r="M15" s="37"/>
      <c r="N15" s="42"/>
      <c r="O15" s="42"/>
    </row>
    <row r="16" spans="1:15" ht="16.5" customHeight="1">
      <c r="A16" s="173">
        <v>14</v>
      </c>
      <c r="B16" s="820">
        <v>7987</v>
      </c>
      <c r="C16" s="229" t="s">
        <v>1481</v>
      </c>
      <c r="D16" s="811" t="s">
        <v>292</v>
      </c>
      <c r="E16" s="724" t="s">
        <v>371</v>
      </c>
      <c r="F16" s="725" t="s">
        <v>1515</v>
      </c>
      <c r="G16" s="12"/>
      <c r="H16" s="63"/>
      <c r="I16" s="61"/>
      <c r="J16" s="37"/>
      <c r="K16" s="37"/>
      <c r="L16" s="37"/>
      <c r="M16" s="37"/>
      <c r="N16" s="42"/>
      <c r="O16" s="42"/>
    </row>
    <row r="17" spans="1:19" ht="16.5" customHeight="1">
      <c r="A17" s="173">
        <v>15</v>
      </c>
      <c r="B17" s="851">
        <v>8020</v>
      </c>
      <c r="C17" s="234" t="s">
        <v>1476</v>
      </c>
      <c r="D17" s="813" t="s">
        <v>292</v>
      </c>
      <c r="E17" s="724" t="s">
        <v>15</v>
      </c>
      <c r="F17" s="725" t="s">
        <v>332</v>
      </c>
      <c r="G17" s="12"/>
      <c r="H17" s="63"/>
      <c r="I17" s="10"/>
      <c r="J17" s="11"/>
      <c r="K17" s="11"/>
      <c r="L17" s="11"/>
      <c r="M17" s="11"/>
      <c r="N17" s="7"/>
      <c r="O17" s="7"/>
    </row>
    <row r="18" spans="1:19" ht="16.5" customHeight="1">
      <c r="A18" s="698">
        <v>16</v>
      </c>
      <c r="B18" s="820">
        <v>8024</v>
      </c>
      <c r="C18" s="234" t="s">
        <v>1486</v>
      </c>
      <c r="D18" s="811" t="s">
        <v>292</v>
      </c>
      <c r="E18" s="703" t="s">
        <v>1520</v>
      </c>
      <c r="F18" s="703" t="s">
        <v>1521</v>
      </c>
      <c r="G18" s="43"/>
      <c r="H18" s="728"/>
      <c r="I18" s="35"/>
      <c r="J18" s="36"/>
      <c r="K18" s="36"/>
      <c r="L18" s="36"/>
      <c r="M18" s="36"/>
      <c r="N18" s="44"/>
      <c r="O18" s="44"/>
    </row>
    <row r="19" spans="1:19" ht="16.5" customHeight="1">
      <c r="A19" s="702">
        <v>17</v>
      </c>
      <c r="B19" s="852">
        <v>8025</v>
      </c>
      <c r="C19" s="810" t="s">
        <v>1477</v>
      </c>
      <c r="D19" s="813" t="s">
        <v>292</v>
      </c>
      <c r="E19" s="724" t="s">
        <v>1498</v>
      </c>
      <c r="F19" s="704" t="s">
        <v>1499</v>
      </c>
      <c r="G19" s="138"/>
      <c r="H19" s="149"/>
      <c r="I19" s="145"/>
      <c r="J19" s="143"/>
      <c r="K19" s="143"/>
      <c r="L19" s="143"/>
      <c r="M19" s="143"/>
      <c r="N19" s="143"/>
      <c r="O19" s="143"/>
    </row>
    <row r="20" spans="1:19" ht="16.5" customHeight="1">
      <c r="A20" s="700">
        <v>18</v>
      </c>
      <c r="B20" s="805">
        <v>8027</v>
      </c>
      <c r="C20" s="772" t="s">
        <v>1404</v>
      </c>
      <c r="D20" s="72" t="s">
        <v>292</v>
      </c>
      <c r="E20" s="1" t="s">
        <v>123</v>
      </c>
      <c r="F20" s="1" t="s">
        <v>1450</v>
      </c>
      <c r="G20" s="138"/>
      <c r="H20" s="145"/>
      <c r="I20" s="145"/>
      <c r="J20" s="143"/>
      <c r="K20" s="143"/>
      <c r="L20" s="143"/>
      <c r="M20" s="143"/>
      <c r="N20" s="731"/>
      <c r="O20" s="731"/>
    </row>
    <row r="21" spans="1:19" ht="16.5" customHeight="1">
      <c r="A21" s="173">
        <v>19</v>
      </c>
      <c r="B21" s="852">
        <v>8028</v>
      </c>
      <c r="C21" s="152" t="s">
        <v>1478</v>
      </c>
      <c r="D21" s="813" t="s">
        <v>292</v>
      </c>
      <c r="E21" s="724" t="s">
        <v>1500</v>
      </c>
      <c r="F21" s="724" t="s">
        <v>1501</v>
      </c>
      <c r="G21" s="138"/>
      <c r="H21" s="143"/>
      <c r="I21" s="143"/>
      <c r="J21" s="143"/>
      <c r="K21" s="143"/>
      <c r="L21" s="143"/>
      <c r="M21" s="143"/>
      <c r="N21" s="731"/>
      <c r="O21" s="731"/>
    </row>
    <row r="22" spans="1:19" ht="16.5" customHeight="1">
      <c r="A22" s="173">
        <v>20</v>
      </c>
      <c r="B22" s="820">
        <v>8041</v>
      </c>
      <c r="C22" s="234" t="s">
        <v>1487</v>
      </c>
      <c r="D22" s="812" t="s">
        <v>292</v>
      </c>
      <c r="E22" s="724" t="s">
        <v>1522</v>
      </c>
      <c r="F22" s="724" t="s">
        <v>1523</v>
      </c>
      <c r="G22" s="138"/>
      <c r="H22" s="143"/>
      <c r="I22" s="143"/>
      <c r="J22" s="143"/>
      <c r="K22" s="143"/>
      <c r="L22" s="143"/>
      <c r="M22" s="143"/>
      <c r="N22" s="731"/>
      <c r="O22" s="731"/>
    </row>
    <row r="23" spans="1:19" ht="16.5" customHeight="1">
      <c r="A23" s="173">
        <v>21</v>
      </c>
      <c r="B23" s="872">
        <v>8042</v>
      </c>
      <c r="C23" s="849" t="s">
        <v>1696</v>
      </c>
      <c r="D23" s="863" t="s">
        <v>292</v>
      </c>
      <c r="E23" s="865" t="s">
        <v>1697</v>
      </c>
      <c r="F23" s="868" t="s">
        <v>183</v>
      </c>
      <c r="G23" s="138"/>
      <c r="H23" s="143"/>
      <c r="I23" s="143"/>
      <c r="J23" s="143"/>
      <c r="K23" s="143"/>
      <c r="L23" s="143"/>
      <c r="M23" s="143"/>
      <c r="N23" s="731"/>
      <c r="O23" s="731"/>
    </row>
    <row r="24" spans="1:19" ht="16.5" customHeight="1">
      <c r="A24" s="173">
        <v>22</v>
      </c>
      <c r="B24" s="842">
        <v>8045</v>
      </c>
      <c r="C24" s="234" t="s">
        <v>1488</v>
      </c>
      <c r="D24" s="811" t="s">
        <v>292</v>
      </c>
      <c r="E24" s="703" t="s">
        <v>51</v>
      </c>
      <c r="F24" s="703" t="s">
        <v>1524</v>
      </c>
      <c r="G24" s="138"/>
      <c r="H24" s="143"/>
      <c r="I24" s="143"/>
      <c r="J24" s="143"/>
      <c r="K24" s="143"/>
      <c r="L24" s="143"/>
      <c r="M24" s="143"/>
      <c r="N24" s="731"/>
      <c r="O24" s="731"/>
    </row>
    <row r="25" spans="1:19" ht="16.5" customHeight="1">
      <c r="A25" s="173">
        <v>23</v>
      </c>
      <c r="B25" s="861">
        <v>8047</v>
      </c>
      <c r="C25" s="234" t="s">
        <v>1698</v>
      </c>
      <c r="D25" s="813" t="s">
        <v>292</v>
      </c>
      <c r="E25" s="724" t="s">
        <v>379</v>
      </c>
      <c r="F25" s="724" t="s">
        <v>1501</v>
      </c>
      <c r="G25" s="138"/>
      <c r="H25" s="143"/>
      <c r="I25" s="143"/>
      <c r="J25" s="143"/>
      <c r="K25" s="143"/>
      <c r="L25" s="143"/>
      <c r="M25" s="143"/>
      <c r="N25" s="731"/>
      <c r="O25" s="731"/>
    </row>
    <row r="26" spans="1:19" ht="16.5" customHeight="1">
      <c r="A26" s="173">
        <v>24</v>
      </c>
      <c r="B26" s="861">
        <v>8048</v>
      </c>
      <c r="C26" s="234" t="s">
        <v>1489</v>
      </c>
      <c r="D26" s="811" t="s">
        <v>292</v>
      </c>
      <c r="E26" s="703" t="s">
        <v>1525</v>
      </c>
      <c r="F26" s="703" t="s">
        <v>1526</v>
      </c>
      <c r="G26" s="138"/>
      <c r="H26" s="143"/>
      <c r="I26" s="143"/>
      <c r="J26" s="143"/>
      <c r="K26" s="143"/>
      <c r="L26" s="143"/>
      <c r="M26" s="140"/>
      <c r="N26" s="726"/>
      <c r="O26" s="726"/>
    </row>
    <row r="27" spans="1:19" ht="16.5" customHeight="1">
      <c r="A27" s="173">
        <v>25</v>
      </c>
      <c r="B27" s="879">
        <v>8054</v>
      </c>
      <c r="C27" s="723" t="s">
        <v>1703</v>
      </c>
      <c r="D27" s="845" t="s">
        <v>292</v>
      </c>
      <c r="E27" s="724" t="s">
        <v>1701</v>
      </c>
      <c r="F27" s="770" t="s">
        <v>1702</v>
      </c>
      <c r="G27" s="138"/>
      <c r="H27" s="143"/>
      <c r="I27" s="143"/>
      <c r="J27" s="143"/>
      <c r="K27" s="143"/>
      <c r="L27" s="143"/>
      <c r="M27" s="143"/>
      <c r="N27" s="731"/>
      <c r="O27" s="731"/>
      <c r="Q27" s="967"/>
      <c r="R27" s="968"/>
      <c r="S27" s="969"/>
    </row>
    <row r="28" spans="1:19" ht="16.5" customHeight="1">
      <c r="A28" s="173">
        <v>26</v>
      </c>
      <c r="B28" s="853">
        <v>8057</v>
      </c>
      <c r="C28" s="862" t="s">
        <v>1479</v>
      </c>
      <c r="D28" s="845" t="s">
        <v>292</v>
      </c>
      <c r="E28" s="724" t="s">
        <v>1502</v>
      </c>
      <c r="F28" s="770" t="s">
        <v>1503</v>
      </c>
      <c r="G28" s="138"/>
      <c r="H28" s="143"/>
      <c r="I28" s="143"/>
      <c r="J28" s="143"/>
      <c r="K28" s="143"/>
      <c r="L28" s="143"/>
      <c r="M28" s="143"/>
      <c r="N28" s="731"/>
      <c r="O28" s="731"/>
      <c r="P28" s="50"/>
      <c r="Q28" s="970"/>
      <c r="R28" s="971"/>
      <c r="S28" s="971"/>
    </row>
    <row r="29" spans="1:19" ht="16.5" customHeight="1">
      <c r="A29" s="698">
        <v>27</v>
      </c>
      <c r="B29" s="853">
        <v>8383</v>
      </c>
      <c r="C29" s="815">
        <v>1869900648090</v>
      </c>
      <c r="D29" s="816" t="s">
        <v>292</v>
      </c>
      <c r="E29" s="703" t="s">
        <v>1504</v>
      </c>
      <c r="F29" s="769" t="s">
        <v>1505</v>
      </c>
      <c r="G29" s="138"/>
      <c r="H29" s="143"/>
      <c r="I29" s="143"/>
      <c r="J29" s="143"/>
      <c r="K29" s="143"/>
      <c r="L29" s="143"/>
      <c r="M29" s="140"/>
      <c r="N29" s="726"/>
      <c r="O29" s="726"/>
      <c r="Q29" s="967"/>
      <c r="R29" s="968"/>
      <c r="S29" s="968"/>
    </row>
    <row r="30" spans="1:19" ht="16.5" customHeight="1">
      <c r="A30" s="702">
        <v>28</v>
      </c>
      <c r="B30" s="853">
        <v>8384</v>
      </c>
      <c r="C30" s="815">
        <v>1869900656823</v>
      </c>
      <c r="D30" s="816" t="s">
        <v>292</v>
      </c>
      <c r="E30" s="703" t="s">
        <v>1506</v>
      </c>
      <c r="F30" s="846" t="s">
        <v>163</v>
      </c>
      <c r="G30" s="729"/>
      <c r="H30" s="729"/>
      <c r="I30" s="729"/>
      <c r="J30" s="729"/>
      <c r="K30" s="729"/>
      <c r="L30" s="729"/>
      <c r="M30" s="730"/>
      <c r="N30" s="730"/>
      <c r="O30" s="730"/>
      <c r="Q30" s="967"/>
      <c r="R30" s="972"/>
      <c r="S30" s="973"/>
    </row>
    <row r="31" spans="1:19" s="9" customFormat="1" ht="16.5" customHeight="1">
      <c r="A31" s="702">
        <v>29</v>
      </c>
      <c r="B31" s="854">
        <v>8385</v>
      </c>
      <c r="C31" s="843">
        <v>1869900634153</v>
      </c>
      <c r="D31" s="844" t="s">
        <v>292</v>
      </c>
      <c r="E31" s="867" t="s">
        <v>1507</v>
      </c>
      <c r="F31" s="869" t="s">
        <v>1508</v>
      </c>
      <c r="G31" s="727"/>
      <c r="H31" s="727"/>
      <c r="I31" s="727"/>
      <c r="J31" s="727"/>
      <c r="K31" s="727"/>
      <c r="L31" s="727"/>
      <c r="M31" s="727"/>
      <c r="N31" s="727"/>
      <c r="O31" s="727"/>
      <c r="Q31" s="968"/>
      <c r="R31" s="968"/>
      <c r="S31" s="974"/>
    </row>
    <row r="32" spans="1:19" ht="16.5" customHeight="1">
      <c r="A32" s="702">
        <v>30</v>
      </c>
      <c r="B32" s="854">
        <v>8386</v>
      </c>
      <c r="C32" s="720" t="s">
        <v>1529</v>
      </c>
      <c r="D32" s="864" t="s">
        <v>292</v>
      </c>
      <c r="E32" s="866" t="s">
        <v>1509</v>
      </c>
      <c r="F32" s="869" t="s">
        <v>1510</v>
      </c>
      <c r="G32" s="727"/>
      <c r="H32" s="727"/>
      <c r="I32" s="727"/>
      <c r="J32" s="727"/>
      <c r="K32" s="727"/>
      <c r="L32" s="727"/>
      <c r="M32" s="727"/>
      <c r="N32" s="727"/>
      <c r="O32" s="727"/>
      <c r="Q32" s="968"/>
      <c r="R32" s="968"/>
      <c r="S32" s="9"/>
    </row>
    <row r="33" spans="1:15" ht="16.5" customHeight="1">
      <c r="A33" s="702">
        <v>31</v>
      </c>
      <c r="B33" s="841">
        <v>8389</v>
      </c>
      <c r="C33" s="815">
        <v>1869900595352</v>
      </c>
      <c r="D33" s="816" t="s">
        <v>292</v>
      </c>
      <c r="E33" s="703" t="s">
        <v>1511</v>
      </c>
      <c r="F33" s="770" t="s">
        <v>1512</v>
      </c>
      <c r="G33" s="727"/>
      <c r="H33" s="727"/>
      <c r="I33" s="727"/>
      <c r="J33" s="727"/>
      <c r="K33" s="727"/>
      <c r="L33" s="727"/>
      <c r="M33" s="727"/>
      <c r="N33" s="727"/>
      <c r="O33" s="727"/>
    </row>
    <row r="34" spans="1:15" ht="16.5" customHeight="1">
      <c r="A34" s="702">
        <v>32</v>
      </c>
      <c r="B34" s="854">
        <v>8390</v>
      </c>
      <c r="C34" s="843">
        <v>1800901236412</v>
      </c>
      <c r="D34" s="844" t="s">
        <v>292</v>
      </c>
      <c r="E34" s="880" t="s">
        <v>1513</v>
      </c>
      <c r="F34" s="881" t="s">
        <v>1514</v>
      </c>
      <c r="G34" s="733"/>
      <c r="H34" s="733"/>
      <c r="I34" s="733"/>
      <c r="J34" s="733"/>
      <c r="K34" s="733"/>
      <c r="L34" s="733"/>
      <c r="M34" s="733"/>
      <c r="N34" s="733"/>
      <c r="O34" s="733"/>
    </row>
    <row r="35" spans="1:15" ht="16.5" customHeight="1">
      <c r="A35" s="702">
        <v>33</v>
      </c>
      <c r="B35" s="841">
        <v>8005</v>
      </c>
      <c r="C35" s="815">
        <v>1869900652143</v>
      </c>
      <c r="D35" s="816" t="s">
        <v>18</v>
      </c>
      <c r="E35" s="703" t="s">
        <v>1726</v>
      </c>
      <c r="F35" s="770" t="s">
        <v>1727</v>
      </c>
      <c r="G35" s="733"/>
      <c r="H35" s="733"/>
      <c r="I35" s="733"/>
      <c r="J35" s="733"/>
      <c r="K35" s="733"/>
      <c r="L35" s="733"/>
      <c r="M35" s="733"/>
      <c r="N35" s="733"/>
      <c r="O35" s="733"/>
    </row>
    <row r="36" spans="1:15" ht="16.5" customHeight="1">
      <c r="A36" s="702">
        <v>34</v>
      </c>
      <c r="B36" s="854">
        <v>8018</v>
      </c>
      <c r="C36" s="843">
        <v>1869900656025</v>
      </c>
      <c r="D36" s="844" t="s">
        <v>292</v>
      </c>
      <c r="E36" s="880" t="s">
        <v>1728</v>
      </c>
      <c r="F36" s="881" t="s">
        <v>90</v>
      </c>
      <c r="G36" s="733"/>
      <c r="H36" s="733"/>
      <c r="I36" s="733"/>
      <c r="J36" s="733"/>
      <c r="K36" s="733"/>
      <c r="L36" s="733"/>
      <c r="M36" s="733"/>
      <c r="N36" s="733"/>
      <c r="O36" s="733"/>
    </row>
    <row r="37" spans="1:15" ht="16.5" customHeight="1">
      <c r="A37" s="702">
        <v>35</v>
      </c>
      <c r="B37" s="817">
        <v>8053</v>
      </c>
      <c r="C37" s="772" t="s">
        <v>1409</v>
      </c>
      <c r="D37" s="72" t="s">
        <v>292</v>
      </c>
      <c r="E37" s="49" t="s">
        <v>1456</v>
      </c>
      <c r="F37" s="20" t="s">
        <v>382</v>
      </c>
      <c r="G37" s="733"/>
      <c r="H37" s="733"/>
      <c r="I37" s="733"/>
      <c r="J37" s="733"/>
      <c r="K37" s="733"/>
      <c r="L37" s="733"/>
      <c r="M37" s="733"/>
      <c r="N37" s="733"/>
      <c r="O37" s="733"/>
    </row>
    <row r="38" spans="1:15" ht="16.5" customHeight="1">
      <c r="A38" s="698">
        <v>36</v>
      </c>
      <c r="B38" s="817">
        <v>8056</v>
      </c>
      <c r="C38" s="772" t="s">
        <v>1411</v>
      </c>
      <c r="D38" s="72" t="s">
        <v>292</v>
      </c>
      <c r="E38" s="49" t="s">
        <v>1459</v>
      </c>
      <c r="F38" s="20" t="s">
        <v>1460</v>
      </c>
      <c r="G38" s="733"/>
      <c r="H38" s="733"/>
      <c r="I38" s="733"/>
      <c r="J38" s="733"/>
      <c r="K38" s="733"/>
      <c r="L38" s="733"/>
      <c r="M38" s="733"/>
      <c r="N38" s="733"/>
      <c r="O38" s="733"/>
    </row>
    <row r="39" spans="1:15" ht="16.5" customHeight="1">
      <c r="A39" s="702">
        <v>37</v>
      </c>
      <c r="B39" s="817" t="s">
        <v>1796</v>
      </c>
      <c r="C39" s="17">
        <v>1869900650019</v>
      </c>
      <c r="D39" s="72" t="s">
        <v>292</v>
      </c>
      <c r="E39" s="49" t="s">
        <v>1797</v>
      </c>
      <c r="F39" s="20" t="s">
        <v>288</v>
      </c>
      <c r="G39" s="733"/>
      <c r="H39" s="733"/>
      <c r="I39" s="733"/>
      <c r="J39" s="733"/>
      <c r="K39" s="733"/>
      <c r="L39" s="733"/>
      <c r="M39" s="140" t="s">
        <v>5</v>
      </c>
      <c r="N39" s="726" t="s">
        <v>6</v>
      </c>
      <c r="O39" s="726" t="s">
        <v>4</v>
      </c>
    </row>
    <row r="40" spans="1:15" ht="16.5" customHeight="1">
      <c r="A40" s="698"/>
      <c r="B40" s="817"/>
      <c r="C40" s="772"/>
      <c r="D40" s="72"/>
      <c r="E40" s="49"/>
      <c r="F40" s="20"/>
      <c r="G40" s="733"/>
      <c r="H40" s="733"/>
      <c r="I40" s="733"/>
      <c r="J40" s="733"/>
      <c r="K40" s="733"/>
      <c r="L40" s="733"/>
      <c r="M40" s="883">
        <v>14</v>
      </c>
      <c r="N40" s="883">
        <v>23</v>
      </c>
      <c r="O40" s="883">
        <f>SUM(M40:N40)</f>
        <v>37</v>
      </c>
    </row>
    <row r="41" spans="1:15" ht="16.5" customHeight="1">
      <c r="A41" s="702"/>
      <c r="B41" s="817"/>
      <c r="C41" s="17"/>
      <c r="D41" s="72"/>
      <c r="E41" s="49"/>
      <c r="F41" s="20"/>
      <c r="G41" s="68"/>
      <c r="H41" s="68"/>
      <c r="I41" s="68"/>
      <c r="J41" s="68"/>
      <c r="K41" s="68"/>
      <c r="L41" s="68"/>
      <c r="M41" s="68"/>
      <c r="N41" s="68"/>
      <c r="O41" s="68"/>
    </row>
    <row r="42" spans="1:15" ht="16.5" customHeight="1">
      <c r="A42" s="891"/>
      <c r="B42" s="886"/>
      <c r="C42" s="887"/>
      <c r="D42" s="888"/>
      <c r="E42" s="889"/>
      <c r="F42" s="890"/>
      <c r="G42" s="428"/>
      <c r="H42" s="428"/>
      <c r="I42" s="428"/>
      <c r="J42" s="428"/>
      <c r="K42" s="428"/>
      <c r="L42" s="428"/>
      <c r="M42" s="428"/>
      <c r="N42" s="428"/>
      <c r="O42" s="428"/>
    </row>
    <row r="43" spans="1:15" ht="21.75">
      <c r="B43" s="804"/>
      <c r="C43" s="884"/>
      <c r="D43" s="70"/>
      <c r="E43" s="709"/>
      <c r="F43" s="885"/>
    </row>
    <row r="81" spans="1:2">
      <c r="A81" s="9"/>
      <c r="B81" s="51"/>
    </row>
    <row r="82" spans="1:2">
      <c r="A82" s="9"/>
      <c r="B82" s="51"/>
    </row>
    <row r="83" spans="1:2">
      <c r="A83" s="9"/>
      <c r="B83" s="51"/>
    </row>
    <row r="84" spans="1:2">
      <c r="A84" s="9"/>
      <c r="B84" s="51"/>
    </row>
    <row r="85" spans="1:2">
      <c r="A85" s="9"/>
      <c r="B85" s="51"/>
    </row>
    <row r="86" spans="1:2">
      <c r="A86" s="9"/>
      <c r="B86" s="51"/>
    </row>
    <row r="87" spans="1:2">
      <c r="A87" s="9"/>
      <c r="B87" s="51"/>
    </row>
  </sheetData>
  <sortState ref="B3:F37">
    <sortCondition descending="1" ref="D3:D37"/>
    <sortCondition ref="B3:B37"/>
  </sortState>
  <mergeCells count="2">
    <mergeCell ref="A1:O1"/>
    <mergeCell ref="D2:F2"/>
  </mergeCells>
  <pageMargins left="0.55118110236220474" right="0.31496062992125984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WhiteSpace="0" view="pageLayout" topLeftCell="A16" workbookViewId="0">
      <selection activeCell="J37" sqref="J37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3" t="s">
        <v>1713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  <c r="N1" s="1153"/>
      <c r="O1" s="1153"/>
    </row>
    <row r="2" spans="1:15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5" customHeight="1">
      <c r="A3" s="172">
        <v>1</v>
      </c>
      <c r="B3" s="244" t="s">
        <v>977</v>
      </c>
      <c r="C3" s="243" t="s">
        <v>976</v>
      </c>
      <c r="D3" s="245" t="s">
        <v>18</v>
      </c>
      <c r="E3" s="246" t="s">
        <v>906</v>
      </c>
      <c r="F3" s="246" t="s">
        <v>907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5" customHeight="1">
      <c r="A4" s="173">
        <v>2</v>
      </c>
      <c r="B4" s="575" t="s">
        <v>992</v>
      </c>
      <c r="C4" s="243" t="s">
        <v>993</v>
      </c>
      <c r="D4" s="231" t="s">
        <v>18</v>
      </c>
      <c r="E4" s="232" t="s">
        <v>919</v>
      </c>
      <c r="F4" s="232" t="s">
        <v>920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5" customHeight="1">
      <c r="A5" s="173">
        <v>3</v>
      </c>
      <c r="B5" s="476" t="s">
        <v>1057</v>
      </c>
      <c r="C5" s="243" t="s">
        <v>1263</v>
      </c>
      <c r="D5" s="231" t="s">
        <v>18</v>
      </c>
      <c r="E5" s="232" t="s">
        <v>923</v>
      </c>
      <c r="F5" s="232" t="s">
        <v>820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5" customHeight="1">
      <c r="A6" s="173">
        <v>4</v>
      </c>
      <c r="B6" s="476" t="s">
        <v>1268</v>
      </c>
      <c r="C6" s="243" t="s">
        <v>1270</v>
      </c>
      <c r="D6" s="231" t="s">
        <v>18</v>
      </c>
      <c r="E6" s="232" t="s">
        <v>1269</v>
      </c>
      <c r="F6" s="232" t="s">
        <v>378</v>
      </c>
      <c r="G6" s="6"/>
      <c r="H6" s="8"/>
      <c r="I6" s="37"/>
      <c r="J6" s="37"/>
      <c r="K6" s="37"/>
      <c r="L6" s="37"/>
      <c r="M6" s="37"/>
      <c r="N6" s="7"/>
      <c r="O6" s="7"/>
    </row>
    <row r="7" spans="1:15" ht="16.5" customHeight="1">
      <c r="A7" s="173">
        <v>5</v>
      </c>
      <c r="B7" s="476" t="s">
        <v>1102</v>
      </c>
      <c r="C7" s="243" t="s">
        <v>1264</v>
      </c>
      <c r="D7" s="231" t="s">
        <v>18</v>
      </c>
      <c r="E7" s="232" t="s">
        <v>924</v>
      </c>
      <c r="F7" s="232" t="s">
        <v>296</v>
      </c>
      <c r="G7" s="6"/>
      <c r="H7" s="8"/>
      <c r="I7" s="37"/>
      <c r="J7" s="37"/>
      <c r="K7" s="37"/>
      <c r="L7" s="37"/>
      <c r="M7" s="37"/>
      <c r="N7" s="7"/>
      <c r="O7" s="7"/>
    </row>
    <row r="8" spans="1:15" ht="16.5" customHeight="1">
      <c r="A8" s="173">
        <v>6</v>
      </c>
      <c r="B8" s="235" t="s">
        <v>1210</v>
      </c>
      <c r="C8" s="690">
        <v>1869900612061</v>
      </c>
      <c r="D8" s="72" t="s">
        <v>18</v>
      </c>
      <c r="E8" s="49" t="s">
        <v>1211</v>
      </c>
      <c r="F8" s="24" t="s">
        <v>1212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5" customHeight="1">
      <c r="A9" s="173">
        <v>7</v>
      </c>
      <c r="B9" s="360" t="s">
        <v>990</v>
      </c>
      <c r="C9" s="572" t="s">
        <v>991</v>
      </c>
      <c r="D9" s="231" t="s">
        <v>292</v>
      </c>
      <c r="E9" s="232" t="s">
        <v>918</v>
      </c>
      <c r="F9" s="228" t="s">
        <v>854</v>
      </c>
      <c r="G9" s="6"/>
      <c r="H9" s="8"/>
      <c r="I9" s="37"/>
      <c r="J9" s="37"/>
      <c r="K9" s="37"/>
      <c r="L9" s="37"/>
      <c r="M9" s="37"/>
      <c r="N9" s="7"/>
      <c r="O9" s="7"/>
    </row>
    <row r="10" spans="1:15" ht="16.5" customHeight="1">
      <c r="A10" s="173">
        <v>8</v>
      </c>
      <c r="B10" s="360" t="s">
        <v>988</v>
      </c>
      <c r="C10" s="229" t="s">
        <v>989</v>
      </c>
      <c r="D10" s="231" t="s">
        <v>292</v>
      </c>
      <c r="E10" s="232" t="s">
        <v>917</v>
      </c>
      <c r="F10" s="228" t="s">
        <v>820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ht="16.5" customHeight="1">
      <c r="A11" s="173">
        <v>9</v>
      </c>
      <c r="B11" s="360" t="s">
        <v>986</v>
      </c>
      <c r="C11" s="229" t="s">
        <v>987</v>
      </c>
      <c r="D11" s="245" t="s">
        <v>292</v>
      </c>
      <c r="E11" s="246" t="s">
        <v>915</v>
      </c>
      <c r="F11" s="247" t="s">
        <v>916</v>
      </c>
      <c r="G11" s="6"/>
      <c r="H11" s="8"/>
      <c r="I11" s="38"/>
      <c r="J11" s="39"/>
      <c r="K11" s="39"/>
      <c r="L11" s="39"/>
      <c r="M11" s="39"/>
      <c r="N11" s="7"/>
      <c r="O11" s="7"/>
    </row>
    <row r="12" spans="1:15" ht="16.5" customHeight="1">
      <c r="A12" s="173">
        <v>10</v>
      </c>
      <c r="B12" s="360" t="s">
        <v>1004</v>
      </c>
      <c r="C12" s="229" t="s">
        <v>1005</v>
      </c>
      <c r="D12" s="231" t="s">
        <v>292</v>
      </c>
      <c r="E12" s="246" t="s">
        <v>1279</v>
      </c>
      <c r="F12" s="228" t="s">
        <v>1280</v>
      </c>
      <c r="G12" s="6"/>
      <c r="H12" s="8"/>
      <c r="I12" s="37"/>
      <c r="J12" s="37"/>
      <c r="K12" s="37"/>
      <c r="L12" s="37"/>
      <c r="M12" s="37"/>
      <c r="N12" s="7"/>
      <c r="O12" s="7"/>
    </row>
    <row r="13" spans="1:15" ht="16.5" customHeight="1">
      <c r="A13" s="173">
        <v>11</v>
      </c>
      <c r="B13" s="360" t="s">
        <v>984</v>
      </c>
      <c r="C13" s="229" t="s">
        <v>985</v>
      </c>
      <c r="D13" s="231" t="s">
        <v>292</v>
      </c>
      <c r="E13" s="232" t="s">
        <v>65</v>
      </c>
      <c r="F13" s="232" t="s">
        <v>914</v>
      </c>
      <c r="G13" s="6"/>
      <c r="H13" s="8"/>
      <c r="I13" s="37"/>
      <c r="J13" s="37"/>
      <c r="K13" s="37"/>
      <c r="L13" s="37"/>
      <c r="M13" s="37"/>
      <c r="N13" s="7"/>
      <c r="O13" s="7"/>
    </row>
    <row r="14" spans="1:15" ht="16.5" customHeight="1">
      <c r="A14" s="173">
        <v>12</v>
      </c>
      <c r="B14" s="360" t="s">
        <v>994</v>
      </c>
      <c r="C14" s="229" t="s">
        <v>995</v>
      </c>
      <c r="D14" s="231" t="s">
        <v>292</v>
      </c>
      <c r="E14" s="232" t="s">
        <v>921</v>
      </c>
      <c r="F14" s="228" t="s">
        <v>922</v>
      </c>
      <c r="G14" s="6"/>
      <c r="H14" s="8"/>
      <c r="I14" s="37"/>
      <c r="J14" s="37"/>
      <c r="K14" s="37"/>
      <c r="L14" s="37"/>
      <c r="M14" s="37"/>
      <c r="N14" s="7"/>
      <c r="O14" s="7"/>
    </row>
    <row r="15" spans="1:15" ht="16.5" customHeight="1">
      <c r="A15" s="173">
        <v>13</v>
      </c>
      <c r="B15" s="360" t="s">
        <v>982</v>
      </c>
      <c r="C15" s="243" t="s">
        <v>983</v>
      </c>
      <c r="D15" s="231" t="s">
        <v>292</v>
      </c>
      <c r="E15" s="232" t="s">
        <v>912</v>
      </c>
      <c r="F15" s="228" t="s">
        <v>913</v>
      </c>
      <c r="G15" s="394"/>
      <c r="H15" s="8"/>
      <c r="I15" s="37"/>
      <c r="J15" s="37"/>
      <c r="K15" s="37"/>
      <c r="L15" s="37"/>
      <c r="M15" s="37"/>
      <c r="N15" s="7"/>
      <c r="O15" s="7"/>
    </row>
    <row r="16" spans="1:15" s="9" customFormat="1" ht="16.5" customHeight="1">
      <c r="A16" s="173">
        <v>14</v>
      </c>
      <c r="B16" s="238" t="s">
        <v>973</v>
      </c>
      <c r="C16" s="243" t="s">
        <v>972</v>
      </c>
      <c r="D16" s="231" t="s">
        <v>292</v>
      </c>
      <c r="E16" s="232" t="s">
        <v>902</v>
      </c>
      <c r="F16" s="232" t="s">
        <v>903</v>
      </c>
      <c r="G16" s="6"/>
      <c r="H16" s="8"/>
      <c r="I16" s="37"/>
      <c r="J16" s="37"/>
      <c r="K16" s="37"/>
      <c r="L16" s="37"/>
      <c r="M16" s="37"/>
      <c r="N16" s="7"/>
      <c r="O16" s="7"/>
    </row>
    <row r="17" spans="1:15" ht="16.5" customHeight="1">
      <c r="A17" s="173">
        <v>15</v>
      </c>
      <c r="B17" s="238" t="s">
        <v>975</v>
      </c>
      <c r="C17" s="238" t="s">
        <v>974</v>
      </c>
      <c r="D17" s="231" t="s">
        <v>292</v>
      </c>
      <c r="E17" s="241" t="s">
        <v>904</v>
      </c>
      <c r="F17" s="228" t="s">
        <v>905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6.5" customHeight="1">
      <c r="A18" s="173">
        <v>16</v>
      </c>
      <c r="B18" s="238" t="s">
        <v>969</v>
      </c>
      <c r="C18" s="238" t="s">
        <v>968</v>
      </c>
      <c r="D18" s="231" t="s">
        <v>292</v>
      </c>
      <c r="E18" s="241" t="s">
        <v>900</v>
      </c>
      <c r="F18" s="228" t="s">
        <v>901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5" customHeight="1">
      <c r="A19" s="173">
        <v>17</v>
      </c>
      <c r="B19" s="238" t="s">
        <v>971</v>
      </c>
      <c r="C19" s="238" t="s">
        <v>970</v>
      </c>
      <c r="D19" s="231" t="s">
        <v>292</v>
      </c>
      <c r="E19" s="232" t="s">
        <v>241</v>
      </c>
      <c r="F19" s="228" t="s">
        <v>901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5" customHeight="1">
      <c r="A20" s="173">
        <v>18</v>
      </c>
      <c r="B20" s="235" t="s">
        <v>1103</v>
      </c>
      <c r="C20" s="238" t="s">
        <v>1748</v>
      </c>
      <c r="D20" s="231" t="s">
        <v>292</v>
      </c>
      <c r="E20" s="232" t="s">
        <v>925</v>
      </c>
      <c r="F20" s="228" t="s">
        <v>926</v>
      </c>
      <c r="G20" s="6"/>
      <c r="H20" s="8"/>
      <c r="I20" s="10"/>
      <c r="J20" s="11"/>
      <c r="K20" s="11"/>
      <c r="L20" s="11"/>
      <c r="M20" s="11"/>
      <c r="N20" s="7"/>
      <c r="O20" s="7"/>
    </row>
    <row r="21" spans="1:15" ht="16.5" customHeight="1">
      <c r="A21" s="173">
        <v>19</v>
      </c>
      <c r="B21" s="235" t="s">
        <v>1104</v>
      </c>
      <c r="C21" s="17">
        <v>1869900623968</v>
      </c>
      <c r="D21" s="72" t="s">
        <v>292</v>
      </c>
      <c r="E21" s="1" t="s">
        <v>927</v>
      </c>
      <c r="F21" s="2" t="s">
        <v>928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5" customHeight="1">
      <c r="A22" s="173">
        <v>20</v>
      </c>
      <c r="B22" s="235" t="s">
        <v>1105</v>
      </c>
      <c r="C22" s="17">
        <v>1869900603916</v>
      </c>
      <c r="D22" s="72" t="s">
        <v>292</v>
      </c>
      <c r="E22" s="1" t="s">
        <v>929</v>
      </c>
      <c r="F22" s="1" t="s">
        <v>930</v>
      </c>
      <c r="G22" s="6"/>
      <c r="H22" s="40"/>
      <c r="I22" s="41"/>
      <c r="J22" s="37"/>
      <c r="K22" s="37"/>
      <c r="L22" s="37"/>
      <c r="M22" s="37"/>
      <c r="N22" s="42"/>
      <c r="O22" s="42"/>
    </row>
    <row r="23" spans="1:15" ht="16.5" customHeight="1">
      <c r="A23" s="173">
        <v>21</v>
      </c>
      <c r="B23" s="235" t="s">
        <v>1107</v>
      </c>
      <c r="C23" s="17">
        <v>1869900608616</v>
      </c>
      <c r="D23" s="84" t="s">
        <v>292</v>
      </c>
      <c r="E23" s="1" t="s">
        <v>933</v>
      </c>
      <c r="F23" s="1" t="s">
        <v>934</v>
      </c>
      <c r="G23" s="12"/>
      <c r="H23" s="63"/>
      <c r="I23" s="61"/>
      <c r="J23" s="37"/>
      <c r="K23" s="37"/>
      <c r="L23" s="37"/>
      <c r="M23" s="37"/>
      <c r="N23" s="42"/>
      <c r="O23" s="42"/>
    </row>
    <row r="24" spans="1:15" ht="16.5" customHeight="1">
      <c r="A24" s="173">
        <v>22</v>
      </c>
      <c r="B24" s="235" t="s">
        <v>1108</v>
      </c>
      <c r="C24" s="17">
        <v>1807800044476</v>
      </c>
      <c r="D24" s="84" t="s">
        <v>292</v>
      </c>
      <c r="E24" s="1" t="s">
        <v>935</v>
      </c>
      <c r="F24" s="1" t="s">
        <v>936</v>
      </c>
      <c r="G24" s="12"/>
      <c r="H24" s="63"/>
      <c r="I24" s="10"/>
      <c r="J24" s="11"/>
      <c r="K24" s="11"/>
      <c r="L24" s="11"/>
      <c r="M24" s="11"/>
      <c r="N24" s="7"/>
      <c r="O24" s="7"/>
    </row>
    <row r="25" spans="1:15" ht="16.5" customHeight="1">
      <c r="A25" s="173">
        <v>23</v>
      </c>
      <c r="B25" s="235" t="s">
        <v>1109</v>
      </c>
      <c r="C25" s="17">
        <v>1869900620055</v>
      </c>
      <c r="D25" s="72" t="s">
        <v>292</v>
      </c>
      <c r="E25" s="49" t="s">
        <v>937</v>
      </c>
      <c r="F25" s="24" t="s">
        <v>938</v>
      </c>
      <c r="G25" s="65"/>
      <c r="H25" s="64"/>
      <c r="I25" s="10"/>
      <c r="J25" s="11"/>
      <c r="K25" s="11"/>
      <c r="L25" s="11"/>
      <c r="M25" s="11"/>
      <c r="N25" s="7"/>
      <c r="O25" s="7"/>
    </row>
    <row r="26" spans="1:15" ht="16.5" customHeight="1">
      <c r="A26" s="173">
        <v>24</v>
      </c>
      <c r="B26" s="235" t="s">
        <v>1058</v>
      </c>
      <c r="C26" s="17">
        <v>1860201169321</v>
      </c>
      <c r="D26" s="72" t="s">
        <v>292</v>
      </c>
      <c r="E26" s="49" t="s">
        <v>939</v>
      </c>
      <c r="F26" s="24" t="s">
        <v>940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6.5" customHeight="1">
      <c r="A27" s="173">
        <v>25</v>
      </c>
      <c r="B27" s="235" t="s">
        <v>1110</v>
      </c>
      <c r="C27" s="17">
        <v>1869900616287</v>
      </c>
      <c r="D27" s="72" t="s">
        <v>292</v>
      </c>
      <c r="E27" s="49" t="s">
        <v>123</v>
      </c>
      <c r="F27" s="24" t="s">
        <v>941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6.5" customHeight="1">
      <c r="A28" s="173">
        <v>26</v>
      </c>
      <c r="B28" s="235" t="s">
        <v>1285</v>
      </c>
      <c r="C28" s="17">
        <v>1869900625138</v>
      </c>
      <c r="D28" s="72" t="s">
        <v>292</v>
      </c>
      <c r="E28" s="49" t="s">
        <v>1286</v>
      </c>
      <c r="F28" s="24" t="s">
        <v>11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6.5" customHeight="1">
      <c r="A29" s="173"/>
      <c r="B29" s="235"/>
      <c r="C29" s="17"/>
      <c r="D29" s="72"/>
      <c r="E29" s="49"/>
      <c r="F29" s="24"/>
      <c r="G29" s="6"/>
      <c r="H29" s="11"/>
      <c r="I29" s="11"/>
      <c r="J29" s="11"/>
      <c r="K29" s="11"/>
      <c r="L29" s="11"/>
      <c r="M29" s="37"/>
      <c r="N29" s="37"/>
      <c r="O29" s="37"/>
    </row>
    <row r="30" spans="1:15" ht="16.5" customHeight="1">
      <c r="A30" s="173"/>
      <c r="B30" s="235"/>
      <c r="C30" s="17"/>
      <c r="D30" s="72"/>
      <c r="E30" s="49"/>
      <c r="F30" s="24"/>
      <c r="G30" s="6"/>
      <c r="H30" s="11"/>
      <c r="I30" s="11"/>
      <c r="J30" s="11"/>
      <c r="K30" s="11"/>
      <c r="L30" s="11"/>
      <c r="M30" s="11"/>
      <c r="N30" s="7"/>
      <c r="O30" s="7"/>
    </row>
    <row r="31" spans="1:15" ht="16.5" customHeight="1">
      <c r="A31" s="173"/>
      <c r="B31" s="77"/>
      <c r="C31" s="169"/>
      <c r="D31" s="72"/>
      <c r="E31" s="49"/>
      <c r="F31" s="24"/>
      <c r="G31" s="6"/>
      <c r="H31" s="11"/>
      <c r="I31" s="11"/>
      <c r="J31" s="11"/>
      <c r="K31" s="11"/>
      <c r="L31" s="11"/>
      <c r="M31" s="11"/>
      <c r="N31" s="7"/>
      <c r="O31" s="7"/>
    </row>
    <row r="32" spans="1:15" ht="16.5" customHeight="1">
      <c r="A32" s="173"/>
      <c r="B32" s="77"/>
      <c r="C32" s="169"/>
      <c r="D32" s="72"/>
      <c r="E32" s="49"/>
      <c r="F32" s="24"/>
      <c r="G32" s="43"/>
      <c r="H32" s="36"/>
      <c r="I32" s="36"/>
      <c r="J32" s="36"/>
      <c r="K32" s="36"/>
      <c r="L32" s="36"/>
      <c r="M32" s="109"/>
      <c r="N32" s="166"/>
      <c r="O32" s="166"/>
    </row>
    <row r="33" spans="1:16" ht="16.5" customHeight="1">
      <c r="A33" s="173"/>
      <c r="B33" s="77"/>
      <c r="C33" s="169"/>
      <c r="D33" s="72"/>
      <c r="E33" s="24"/>
      <c r="F33" s="24"/>
      <c r="G33" s="12"/>
      <c r="H33" s="37"/>
      <c r="I33" s="37"/>
      <c r="J33" s="37"/>
      <c r="K33" s="37"/>
      <c r="L33" s="37"/>
      <c r="M33" s="37"/>
      <c r="N33" s="37"/>
      <c r="O33" s="37"/>
    </row>
    <row r="34" spans="1:16" ht="16.5" customHeight="1">
      <c r="A34" s="173"/>
      <c r="B34" s="113"/>
      <c r="C34" s="170"/>
      <c r="D34" s="72"/>
      <c r="E34" s="49"/>
      <c r="F34" s="20"/>
      <c r="G34" s="43"/>
      <c r="H34" s="36"/>
      <c r="I34" s="36"/>
      <c r="J34" s="36"/>
      <c r="K34" s="36"/>
      <c r="L34" s="36"/>
      <c r="M34" s="36"/>
      <c r="N34" s="44"/>
      <c r="O34" s="44"/>
    </row>
    <row r="35" spans="1:16" ht="16.5" customHeight="1">
      <c r="A35" s="94"/>
      <c r="B35" s="113"/>
      <c r="C35" s="170"/>
      <c r="D35" s="72"/>
      <c r="E35" s="49"/>
      <c r="F35" s="20"/>
      <c r="G35" s="12"/>
      <c r="H35" s="45"/>
      <c r="I35" s="45"/>
      <c r="J35" s="37"/>
      <c r="K35" s="37"/>
      <c r="L35" s="37"/>
      <c r="M35" s="22"/>
      <c r="N35" s="45"/>
      <c r="O35" s="45"/>
    </row>
    <row r="36" spans="1:16" ht="16.5" customHeight="1">
      <c r="A36" s="95"/>
      <c r="B36" s="113"/>
      <c r="C36" s="171"/>
      <c r="D36" s="85"/>
      <c r="E36" s="56"/>
      <c r="F36" s="25"/>
      <c r="G36" s="12"/>
      <c r="H36" s="37"/>
      <c r="I36" s="37"/>
      <c r="J36" s="37"/>
      <c r="K36" s="37"/>
      <c r="L36" s="37"/>
      <c r="M36" s="109" t="s">
        <v>5</v>
      </c>
      <c r="N36" s="166" t="s">
        <v>6</v>
      </c>
      <c r="O36" s="166" t="s">
        <v>4</v>
      </c>
    </row>
    <row r="37" spans="1:16" ht="16.5" customHeight="1">
      <c r="A37" s="168"/>
      <c r="B37" s="96"/>
      <c r="D37" s="86"/>
      <c r="E37" s="60"/>
      <c r="F37" s="59"/>
      <c r="G37" s="53"/>
      <c r="H37" s="53"/>
      <c r="I37" s="53"/>
      <c r="K37" s="53"/>
      <c r="L37" s="52"/>
      <c r="M37" s="37">
        <v>6</v>
      </c>
      <c r="N37" s="37">
        <v>20</v>
      </c>
      <c r="O37" s="57">
        <f>SUM(M37:N37)</f>
        <v>26</v>
      </c>
      <c r="P37" s="50"/>
    </row>
    <row r="38" spans="1:16" ht="17.649999999999999" customHeight="1">
      <c r="A38" s="9"/>
      <c r="C38" s="54"/>
      <c r="D38" s="87"/>
      <c r="G38" s="55"/>
      <c r="H38" s="55"/>
      <c r="I38" s="55"/>
      <c r="J38" s="55"/>
      <c r="K38" s="55"/>
      <c r="L38" s="55"/>
      <c r="M38" s="55"/>
      <c r="N38" s="55"/>
      <c r="O38" s="55"/>
    </row>
    <row r="39" spans="1:16">
      <c r="A39" s="9"/>
    </row>
    <row r="40" spans="1:16" s="9" customFormat="1">
      <c r="B40" s="51"/>
      <c r="C40" s="51"/>
      <c r="D40" s="88"/>
    </row>
    <row r="41" spans="1:16">
      <c r="A41" s="9"/>
    </row>
    <row r="42" spans="1:16">
      <c r="A42" s="9"/>
    </row>
    <row r="43" spans="1:16">
      <c r="A43" s="9"/>
    </row>
    <row r="44" spans="1:16">
      <c r="A44" s="9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view="pageLayout" topLeftCell="A16" workbookViewId="0">
      <selection activeCell="A29" sqref="A29:F30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1714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5" customHeight="1">
      <c r="A3" s="172">
        <v>1</v>
      </c>
      <c r="B3" s="360" t="s">
        <v>1010</v>
      </c>
      <c r="C3" s="229" t="s">
        <v>1011</v>
      </c>
      <c r="D3" s="245" t="s">
        <v>18</v>
      </c>
      <c r="E3" s="246" t="s">
        <v>951</v>
      </c>
      <c r="F3" s="246" t="s">
        <v>332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5" customHeight="1">
      <c r="A4" s="397">
        <v>2</v>
      </c>
      <c r="B4" s="360" t="s">
        <v>1008</v>
      </c>
      <c r="C4" s="234" t="s">
        <v>1009</v>
      </c>
      <c r="D4" s="231" t="s">
        <v>18</v>
      </c>
      <c r="E4" s="232" t="s">
        <v>949</v>
      </c>
      <c r="F4" s="232" t="s">
        <v>950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5" customHeight="1">
      <c r="A5" s="397">
        <v>3</v>
      </c>
      <c r="B5" s="235" t="s">
        <v>1291</v>
      </c>
      <c r="C5" s="234" t="s">
        <v>1289</v>
      </c>
      <c r="D5" s="231" t="s">
        <v>18</v>
      </c>
      <c r="E5" s="232" t="s">
        <v>1287</v>
      </c>
      <c r="F5" s="232" t="s">
        <v>1288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5" customHeight="1">
      <c r="A6" s="397">
        <v>4</v>
      </c>
      <c r="B6" s="360" t="s">
        <v>996</v>
      </c>
      <c r="C6" s="229" t="s">
        <v>997</v>
      </c>
      <c r="D6" s="231" t="s">
        <v>18</v>
      </c>
      <c r="E6" s="232" t="s">
        <v>942</v>
      </c>
      <c r="F6" s="232" t="s">
        <v>943</v>
      </c>
      <c r="G6" s="6"/>
      <c r="H6" s="8"/>
      <c r="I6" s="37"/>
      <c r="J6" s="37"/>
      <c r="K6" s="37"/>
      <c r="L6" s="37"/>
      <c r="M6" s="37"/>
      <c r="N6" s="7"/>
      <c r="O6" s="7"/>
    </row>
    <row r="7" spans="1:15" ht="16.5" customHeight="1">
      <c r="A7" s="397">
        <v>5</v>
      </c>
      <c r="B7" s="235" t="s">
        <v>1006</v>
      </c>
      <c r="C7" s="229" t="s">
        <v>1007</v>
      </c>
      <c r="D7" s="231" t="s">
        <v>18</v>
      </c>
      <c r="E7" s="232" t="s">
        <v>99</v>
      </c>
      <c r="F7" s="232" t="s">
        <v>333</v>
      </c>
      <c r="G7" s="6"/>
      <c r="H7" s="8"/>
      <c r="I7" s="38"/>
      <c r="J7" s="39"/>
      <c r="K7" s="39"/>
      <c r="L7" s="39"/>
      <c r="M7" s="39"/>
      <c r="N7" s="7"/>
      <c r="O7" s="7"/>
    </row>
    <row r="8" spans="1:15" ht="16.5" customHeight="1">
      <c r="A8" s="397">
        <v>6</v>
      </c>
      <c r="B8" s="573" t="s">
        <v>1019</v>
      </c>
      <c r="C8" s="577" t="s">
        <v>1020</v>
      </c>
      <c r="D8" s="231" t="s">
        <v>18</v>
      </c>
      <c r="E8" s="232" t="s">
        <v>25</v>
      </c>
      <c r="F8" s="232" t="s">
        <v>288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5" customHeight="1">
      <c r="A9" s="397">
        <v>7</v>
      </c>
      <c r="B9" s="360" t="s">
        <v>1000</v>
      </c>
      <c r="C9" s="572" t="s">
        <v>1001</v>
      </c>
      <c r="D9" s="231" t="s">
        <v>18</v>
      </c>
      <c r="E9" s="232" t="s">
        <v>945</v>
      </c>
      <c r="F9" s="232" t="s">
        <v>946</v>
      </c>
      <c r="G9" s="6"/>
      <c r="H9" s="8"/>
      <c r="I9" s="37"/>
      <c r="J9" s="37"/>
      <c r="K9" s="37"/>
      <c r="L9" s="37"/>
      <c r="M9" s="37"/>
      <c r="N9" s="7"/>
      <c r="O9" s="7"/>
    </row>
    <row r="10" spans="1:15" ht="16.5" customHeight="1">
      <c r="A10" s="397">
        <v>8</v>
      </c>
      <c r="B10" s="576" t="s">
        <v>1012</v>
      </c>
      <c r="C10" s="574" t="s">
        <v>1013</v>
      </c>
      <c r="D10" s="231" t="s">
        <v>18</v>
      </c>
      <c r="E10" s="232" t="s">
        <v>952</v>
      </c>
      <c r="F10" s="232" t="s">
        <v>953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s="9" customFormat="1" ht="16.5" customHeight="1">
      <c r="A11" s="397">
        <v>9</v>
      </c>
      <c r="B11" s="360" t="s">
        <v>1014</v>
      </c>
      <c r="C11" s="229" t="s">
        <v>1015</v>
      </c>
      <c r="D11" s="231" t="s">
        <v>18</v>
      </c>
      <c r="E11" s="232" t="s">
        <v>834</v>
      </c>
      <c r="F11" s="228" t="s">
        <v>954</v>
      </c>
      <c r="G11" s="6"/>
      <c r="H11" s="8"/>
      <c r="I11" s="37"/>
      <c r="J11" s="37"/>
      <c r="K11" s="37"/>
      <c r="L11" s="37"/>
      <c r="M11" s="37"/>
      <c r="N11" s="7"/>
      <c r="O11" s="7"/>
    </row>
    <row r="12" spans="1:15" ht="16.5" customHeight="1">
      <c r="A12" s="397">
        <v>10</v>
      </c>
      <c r="B12" s="235" t="s">
        <v>1111</v>
      </c>
      <c r="C12" s="169">
        <v>1807800044905</v>
      </c>
      <c r="D12" s="70" t="s">
        <v>18</v>
      </c>
      <c r="E12" s="5" t="s">
        <v>959</v>
      </c>
      <c r="F12" s="697" t="s">
        <v>960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6.5" customHeight="1">
      <c r="A13" s="397">
        <v>11</v>
      </c>
      <c r="B13" s="235" t="s">
        <v>1112</v>
      </c>
      <c r="C13" s="692">
        <v>1869900619472</v>
      </c>
      <c r="D13" s="72" t="s">
        <v>18</v>
      </c>
      <c r="E13" s="5" t="s">
        <v>961</v>
      </c>
      <c r="F13" s="2" t="s">
        <v>962</v>
      </c>
      <c r="G13" s="6"/>
      <c r="H13" s="34"/>
      <c r="I13" s="10"/>
      <c r="J13" s="11"/>
      <c r="K13" s="11"/>
      <c r="L13" s="11"/>
      <c r="M13" s="11"/>
      <c r="N13" s="7"/>
      <c r="O13" s="7"/>
    </row>
    <row r="14" spans="1:15" ht="16.5" customHeight="1">
      <c r="A14" s="397">
        <v>12</v>
      </c>
      <c r="B14" s="235" t="s">
        <v>1113</v>
      </c>
      <c r="C14" s="692">
        <v>1869900610564</v>
      </c>
      <c r="D14" s="72" t="s">
        <v>18</v>
      </c>
      <c r="E14" s="1" t="s">
        <v>963</v>
      </c>
      <c r="F14" s="1" t="s">
        <v>964</v>
      </c>
      <c r="G14" s="6"/>
      <c r="H14" s="34"/>
      <c r="I14" s="10"/>
      <c r="J14" s="11"/>
      <c r="K14" s="11"/>
      <c r="L14" s="11"/>
      <c r="M14" s="11"/>
      <c r="N14" s="7"/>
      <c r="O14" s="7"/>
    </row>
    <row r="15" spans="1:15" ht="16.5" customHeight="1">
      <c r="A15" s="397">
        <v>13</v>
      </c>
      <c r="B15" s="476" t="s">
        <v>1230</v>
      </c>
      <c r="C15" s="238" t="s">
        <v>1231</v>
      </c>
      <c r="D15" s="231" t="s">
        <v>18</v>
      </c>
      <c r="E15" s="232" t="s">
        <v>872</v>
      </c>
      <c r="F15" s="232" t="s">
        <v>1232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6.5" customHeight="1">
      <c r="A16" s="397">
        <v>14</v>
      </c>
      <c r="B16" s="179" t="s">
        <v>1254</v>
      </c>
      <c r="C16" s="240">
        <v>1329100028385</v>
      </c>
      <c r="D16" s="72" t="s">
        <v>18</v>
      </c>
      <c r="E16" s="49" t="s">
        <v>1255</v>
      </c>
      <c r="F16" s="24" t="s">
        <v>1256</v>
      </c>
      <c r="G16" s="6"/>
      <c r="H16" s="34"/>
      <c r="I16" s="10"/>
      <c r="J16" s="11"/>
      <c r="K16" s="11"/>
      <c r="L16" s="11"/>
      <c r="M16" s="11"/>
      <c r="N16" s="7"/>
      <c r="O16" s="7"/>
    </row>
    <row r="17" spans="1:15" ht="16.5" customHeight="1">
      <c r="A17" s="397">
        <v>15</v>
      </c>
      <c r="B17" s="118" t="s">
        <v>1292</v>
      </c>
      <c r="C17" s="692">
        <v>1869900615302</v>
      </c>
      <c r="D17" s="72" t="s">
        <v>1265</v>
      </c>
      <c r="E17" s="23" t="s">
        <v>1266</v>
      </c>
      <c r="F17" s="2" t="s">
        <v>1267</v>
      </c>
      <c r="G17" s="6"/>
      <c r="H17" s="34"/>
      <c r="I17" s="10"/>
      <c r="J17" s="11"/>
      <c r="K17" s="11"/>
      <c r="L17" s="11"/>
      <c r="M17" s="11"/>
      <c r="N17" s="7"/>
      <c r="O17" s="7"/>
    </row>
    <row r="18" spans="1:15" ht="16.5" customHeight="1">
      <c r="A18" s="397">
        <v>16</v>
      </c>
      <c r="B18" s="701" t="s">
        <v>1002</v>
      </c>
      <c r="C18" s="239" t="s">
        <v>1003</v>
      </c>
      <c r="D18" s="245" t="s">
        <v>292</v>
      </c>
      <c r="E18" s="246" t="s">
        <v>947</v>
      </c>
      <c r="F18" s="247" t="s">
        <v>948</v>
      </c>
      <c r="G18" s="6"/>
      <c r="H18" s="40"/>
      <c r="I18" s="41"/>
      <c r="J18" s="37"/>
      <c r="K18" s="37"/>
      <c r="L18" s="37"/>
      <c r="M18" s="37"/>
      <c r="N18" s="42"/>
      <c r="O18" s="42"/>
    </row>
    <row r="19" spans="1:15" ht="16.5" customHeight="1">
      <c r="A19" s="397">
        <v>17</v>
      </c>
      <c r="B19" s="360" t="s">
        <v>998</v>
      </c>
      <c r="C19" s="238" t="s">
        <v>999</v>
      </c>
      <c r="D19" s="231" t="s">
        <v>292</v>
      </c>
      <c r="E19" s="232" t="s">
        <v>944</v>
      </c>
      <c r="F19" s="228" t="s">
        <v>8</v>
      </c>
      <c r="G19" s="12"/>
      <c r="H19" s="63"/>
      <c r="I19" s="61"/>
      <c r="J19" s="37"/>
      <c r="K19" s="37"/>
      <c r="L19" s="37"/>
      <c r="M19" s="37"/>
      <c r="N19" s="42"/>
      <c r="O19" s="42"/>
    </row>
    <row r="20" spans="1:15" ht="16.5" customHeight="1">
      <c r="A20" s="397">
        <v>18</v>
      </c>
      <c r="B20" s="360" t="s">
        <v>978</v>
      </c>
      <c r="C20" s="238" t="s">
        <v>979</v>
      </c>
      <c r="D20" s="231" t="s">
        <v>292</v>
      </c>
      <c r="E20" s="232" t="s">
        <v>908</v>
      </c>
      <c r="F20" s="232" t="s">
        <v>909</v>
      </c>
      <c r="G20" s="12"/>
      <c r="H20" s="63"/>
      <c r="I20" s="10"/>
      <c r="J20" s="11"/>
      <c r="K20" s="11"/>
      <c r="L20" s="11"/>
      <c r="M20" s="11"/>
      <c r="N20" s="7"/>
      <c r="O20" s="7"/>
    </row>
    <row r="21" spans="1:15" ht="16.5" customHeight="1">
      <c r="A21" s="397">
        <v>19</v>
      </c>
      <c r="B21" s="360" t="s">
        <v>980</v>
      </c>
      <c r="C21" s="238" t="s">
        <v>981</v>
      </c>
      <c r="D21" s="231" t="s">
        <v>292</v>
      </c>
      <c r="E21" s="232" t="s">
        <v>910</v>
      </c>
      <c r="F21" s="228" t="s">
        <v>911</v>
      </c>
      <c r="G21" s="65"/>
      <c r="H21" s="64"/>
      <c r="I21" s="10"/>
      <c r="J21" s="11"/>
      <c r="K21" s="11"/>
      <c r="L21" s="11"/>
      <c r="M21" s="11"/>
      <c r="N21" s="7"/>
      <c r="O21" s="7"/>
    </row>
    <row r="22" spans="1:15" ht="16.5" customHeight="1">
      <c r="A22" s="397">
        <v>20</v>
      </c>
      <c r="B22" s="238" t="s">
        <v>1018</v>
      </c>
      <c r="C22" s="238" t="s">
        <v>1017</v>
      </c>
      <c r="D22" s="231" t="s">
        <v>292</v>
      </c>
      <c r="E22" s="232" t="s">
        <v>957</v>
      </c>
      <c r="F22" s="232" t="s">
        <v>958</v>
      </c>
      <c r="G22" s="6"/>
      <c r="H22" s="8"/>
      <c r="I22" s="10"/>
      <c r="J22" s="11"/>
      <c r="K22" s="11"/>
      <c r="L22" s="11"/>
      <c r="M22" s="11"/>
      <c r="N22" s="7"/>
      <c r="O22" s="7"/>
    </row>
    <row r="23" spans="1:15" ht="16.5" customHeight="1">
      <c r="A23" s="397">
        <v>21</v>
      </c>
      <c r="B23" s="578" t="s">
        <v>1016</v>
      </c>
      <c r="C23" s="696">
        <v>1249900708241</v>
      </c>
      <c r="D23" s="393" t="s">
        <v>292</v>
      </c>
      <c r="E23" s="691" t="s">
        <v>955</v>
      </c>
      <c r="F23" s="691" t="s">
        <v>956</v>
      </c>
      <c r="G23" s="6"/>
      <c r="H23" s="10"/>
      <c r="I23" s="10"/>
      <c r="J23" s="11"/>
      <c r="K23" s="11"/>
      <c r="L23" s="11"/>
      <c r="M23" s="11"/>
      <c r="N23" s="7"/>
      <c r="O23" s="7"/>
    </row>
    <row r="24" spans="1:15" ht="16.5" customHeight="1">
      <c r="A24" s="397">
        <v>22</v>
      </c>
      <c r="B24" s="235" t="s">
        <v>1106</v>
      </c>
      <c r="C24" s="690">
        <v>1860401264921</v>
      </c>
      <c r="D24" s="72" t="s">
        <v>292</v>
      </c>
      <c r="E24" s="1" t="s">
        <v>931</v>
      </c>
      <c r="F24" s="1" t="s">
        <v>932</v>
      </c>
      <c r="G24" s="6"/>
      <c r="H24" s="11"/>
      <c r="I24" s="11"/>
      <c r="J24" s="11"/>
      <c r="K24" s="11"/>
      <c r="L24" s="11"/>
      <c r="M24" s="11"/>
      <c r="N24" s="7"/>
      <c r="O24" s="7"/>
    </row>
    <row r="25" spans="1:15" ht="16.5" customHeight="1">
      <c r="A25" s="397">
        <v>23</v>
      </c>
      <c r="B25" s="235" t="s">
        <v>1114</v>
      </c>
      <c r="C25" s="17">
        <v>1860401270140</v>
      </c>
      <c r="D25" s="72" t="s">
        <v>292</v>
      </c>
      <c r="E25" s="1" t="s">
        <v>965</v>
      </c>
      <c r="F25" s="1" t="s">
        <v>966</v>
      </c>
      <c r="G25" s="6"/>
      <c r="H25" s="11"/>
      <c r="I25" s="11"/>
      <c r="J25" s="11"/>
      <c r="K25" s="11"/>
      <c r="L25" s="11"/>
      <c r="M25" s="37"/>
      <c r="N25" s="37"/>
      <c r="O25" s="37"/>
    </row>
    <row r="26" spans="1:15" ht="16.5" customHeight="1">
      <c r="A26" s="397">
        <v>24</v>
      </c>
      <c r="B26" s="476" t="s">
        <v>1115</v>
      </c>
      <c r="C26" s="17">
        <v>1869900615248</v>
      </c>
      <c r="D26" s="72" t="s">
        <v>292</v>
      </c>
      <c r="E26" s="1" t="s">
        <v>747</v>
      </c>
      <c r="F26" s="1" t="s">
        <v>967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5" ht="16.5" customHeight="1">
      <c r="A27" s="397">
        <v>25</v>
      </c>
      <c r="B27" s="476" t="s">
        <v>1757</v>
      </c>
      <c r="C27" s="12">
        <v>1129901967365</v>
      </c>
      <c r="D27" s="231" t="s">
        <v>18</v>
      </c>
      <c r="E27" s="232" t="s">
        <v>1758</v>
      </c>
      <c r="F27" s="232" t="s">
        <v>1759</v>
      </c>
      <c r="G27" s="6"/>
      <c r="H27" s="11"/>
      <c r="I27" s="11"/>
      <c r="J27" s="11"/>
      <c r="K27" s="11"/>
      <c r="L27" s="11"/>
      <c r="M27" s="11"/>
      <c r="N27" s="7"/>
      <c r="O27" s="7"/>
    </row>
    <row r="28" spans="1:15" ht="16.5" customHeight="1">
      <c r="A28" s="397">
        <v>26</v>
      </c>
      <c r="B28" s="476" t="s">
        <v>1788</v>
      </c>
      <c r="C28" s="1142" t="s">
        <v>1787</v>
      </c>
      <c r="D28" s="1143" t="s">
        <v>292</v>
      </c>
      <c r="E28" s="1144" t="s">
        <v>1785</v>
      </c>
      <c r="F28" s="1145" t="s">
        <v>1786</v>
      </c>
      <c r="G28" s="43"/>
      <c r="H28" s="36"/>
      <c r="I28" s="36"/>
      <c r="J28" s="36"/>
      <c r="K28" s="36"/>
      <c r="L28" s="36"/>
      <c r="M28" s="109" t="s">
        <v>5</v>
      </c>
      <c r="N28" s="166" t="s">
        <v>6</v>
      </c>
      <c r="O28" s="166" t="s">
        <v>4</v>
      </c>
    </row>
    <row r="29" spans="1:15" ht="16.5" customHeight="1">
      <c r="A29" s="397"/>
      <c r="B29" s="476"/>
      <c r="C29" s="12"/>
      <c r="D29" s="231"/>
      <c r="E29" s="232"/>
      <c r="F29" s="232"/>
      <c r="G29" s="12"/>
      <c r="H29" s="37"/>
      <c r="I29" s="37"/>
      <c r="J29" s="37"/>
      <c r="K29" s="37"/>
      <c r="L29" s="37"/>
      <c r="M29" s="37">
        <v>16</v>
      </c>
      <c r="N29" s="706">
        <v>10</v>
      </c>
      <c r="O29" s="706">
        <f>SUM(M29:N29)</f>
        <v>26</v>
      </c>
    </row>
    <row r="30" spans="1:15" ht="16.5" customHeight="1">
      <c r="A30" s="397"/>
      <c r="B30" s="476"/>
      <c r="C30" s="1142"/>
      <c r="D30" s="1143"/>
      <c r="E30" s="1144"/>
      <c r="F30" s="1145"/>
      <c r="G30" s="43"/>
      <c r="H30" s="36"/>
      <c r="I30" s="36"/>
      <c r="J30" s="36"/>
      <c r="K30" s="36"/>
      <c r="L30" s="36"/>
      <c r="M30" s="36"/>
      <c r="N30" s="44"/>
      <c r="O30" s="44"/>
    </row>
    <row r="31" spans="1:15" ht="16.5" customHeight="1">
      <c r="A31" s="94"/>
      <c r="B31" s="77"/>
      <c r="C31" s="708"/>
      <c r="D31" s="70"/>
      <c r="E31" s="709"/>
      <c r="F31" s="710"/>
      <c r="G31" s="12"/>
      <c r="H31" s="45"/>
      <c r="I31" s="45"/>
      <c r="J31" s="37"/>
      <c r="K31" s="37"/>
      <c r="L31" s="37"/>
      <c r="M31" s="22"/>
      <c r="N31" s="45"/>
      <c r="O31" s="45"/>
    </row>
    <row r="32" spans="1:15" ht="16.5" customHeight="1">
      <c r="A32" s="95"/>
      <c r="B32" s="113"/>
      <c r="C32" s="171"/>
      <c r="D32" s="85"/>
      <c r="E32" s="56"/>
      <c r="F32" s="25"/>
      <c r="G32" s="12"/>
      <c r="H32" s="37"/>
      <c r="I32" s="37"/>
      <c r="J32" s="37"/>
      <c r="K32" s="37"/>
      <c r="L32" s="37"/>
      <c r="M32" s="37"/>
      <c r="N32" s="37"/>
      <c r="O32" s="57"/>
    </row>
    <row r="33" spans="1:16" ht="16.5" customHeight="1">
      <c r="A33" s="168"/>
      <c r="B33" s="96"/>
      <c r="D33" s="86"/>
      <c r="E33" s="60"/>
      <c r="F33" s="59"/>
      <c r="G33" s="53"/>
      <c r="H33" s="53"/>
      <c r="I33" s="53"/>
      <c r="K33" s="53"/>
      <c r="L33" s="52"/>
      <c r="M33" s="52"/>
      <c r="O33" s="58"/>
      <c r="P33" s="50"/>
    </row>
    <row r="34" spans="1:16" ht="17.649999999999999" customHeight="1">
      <c r="A34" s="9"/>
      <c r="C34" s="54"/>
      <c r="D34" s="87"/>
      <c r="G34" s="55"/>
      <c r="H34" s="55"/>
      <c r="I34" s="55"/>
      <c r="J34" s="55"/>
      <c r="K34" s="55"/>
      <c r="L34" s="55"/>
      <c r="M34" s="55"/>
      <c r="N34" s="55"/>
      <c r="O34" s="55"/>
    </row>
    <row r="35" spans="1:16">
      <c r="A35" s="9"/>
    </row>
    <row r="36" spans="1:16" s="9" customFormat="1">
      <c r="B36" s="51"/>
      <c r="C36" s="51"/>
      <c r="D36" s="88"/>
    </row>
    <row r="37" spans="1:16">
      <c r="A37" s="9"/>
    </row>
    <row r="38" spans="1:16">
      <c r="A38" s="9"/>
    </row>
    <row r="39" spans="1:16">
      <c r="A39" s="9"/>
    </row>
    <row r="40" spans="1:16">
      <c r="A40" s="9"/>
    </row>
    <row r="41" spans="1:16">
      <c r="A41" s="9"/>
    </row>
    <row r="42" spans="1:16">
      <c r="A42" s="9"/>
    </row>
    <row r="43" spans="1:16">
      <c r="A43" s="9"/>
    </row>
    <row r="44" spans="1:16">
      <c r="A44" s="9"/>
    </row>
    <row r="45" spans="1:16">
      <c r="A45" s="9"/>
    </row>
    <row r="78" spans="2:2">
      <c r="B78" s="51"/>
    </row>
    <row r="79" spans="2:2">
      <c r="B79" s="51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Layout" topLeftCell="A10" workbookViewId="0">
      <selection activeCell="J5" sqref="J5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5703125" style="16" customWidth="1"/>
    <col min="4" max="4" width="7.28515625" style="74" customWidth="1"/>
    <col min="5" max="5" width="9.28515625" style="3" customWidth="1"/>
    <col min="6" max="6" width="11.57031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54" customHeight="1">
      <c r="A1" s="1148" t="s">
        <v>1780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</row>
    <row r="2" spans="1:15" ht="39.75" customHeight="1">
      <c r="A2" s="78" t="s">
        <v>0</v>
      </c>
      <c r="B2" s="99" t="s">
        <v>1</v>
      </c>
      <c r="C2" s="100" t="s">
        <v>3</v>
      </c>
      <c r="D2" s="1149" t="s">
        <v>2</v>
      </c>
      <c r="E2" s="1150"/>
      <c r="F2" s="1151"/>
      <c r="G2" s="66"/>
      <c r="H2" s="101"/>
      <c r="I2" s="101"/>
      <c r="J2" s="101"/>
      <c r="K2" s="101"/>
      <c r="L2" s="101"/>
      <c r="M2" s="101"/>
      <c r="N2" s="102"/>
      <c r="O2" s="102"/>
    </row>
    <row r="3" spans="1:15" ht="16.5" customHeight="1">
      <c r="A3" s="178">
        <v>1</v>
      </c>
      <c r="B3" s="711" t="s">
        <v>211</v>
      </c>
      <c r="C3" s="243" t="s">
        <v>683</v>
      </c>
      <c r="D3" s="245" t="s">
        <v>18</v>
      </c>
      <c r="E3" s="246" t="s">
        <v>29</v>
      </c>
      <c r="F3" s="246" t="s">
        <v>317</v>
      </c>
      <c r="G3" s="103"/>
      <c r="H3" s="104"/>
      <c r="I3" s="105"/>
      <c r="J3" s="104"/>
      <c r="K3" s="104"/>
      <c r="L3" s="106"/>
      <c r="M3" s="31"/>
      <c r="N3" s="33"/>
      <c r="O3" s="33"/>
    </row>
    <row r="4" spans="1:15" ht="16.5" customHeight="1">
      <c r="A4" s="77">
        <v>2</v>
      </c>
      <c r="B4" s="237" t="s">
        <v>212</v>
      </c>
      <c r="C4" s="243" t="s">
        <v>684</v>
      </c>
      <c r="D4" s="231" t="s">
        <v>18</v>
      </c>
      <c r="E4" s="232" t="s">
        <v>1789</v>
      </c>
      <c r="F4" s="232" t="s">
        <v>1790</v>
      </c>
      <c r="G4" s="6"/>
      <c r="H4" s="107"/>
      <c r="I4" s="108"/>
      <c r="J4" s="109"/>
      <c r="K4" s="109"/>
      <c r="L4" s="110"/>
      <c r="M4" s="36"/>
      <c r="N4" s="7"/>
      <c r="O4" s="7"/>
    </row>
    <row r="5" spans="1:15" ht="16.5" customHeight="1">
      <c r="A5" s="77">
        <v>3</v>
      </c>
      <c r="B5" s="237" t="s">
        <v>213</v>
      </c>
      <c r="C5" s="243" t="s">
        <v>685</v>
      </c>
      <c r="D5" s="231" t="s">
        <v>18</v>
      </c>
      <c r="E5" s="232" t="s">
        <v>35</v>
      </c>
      <c r="F5" s="232" t="s">
        <v>232</v>
      </c>
      <c r="G5" s="6"/>
      <c r="H5" s="111"/>
      <c r="I5" s="22"/>
      <c r="J5" s="22"/>
      <c r="K5" s="22"/>
      <c r="L5" s="110"/>
      <c r="M5" s="37"/>
      <c r="N5" s="7"/>
      <c r="O5" s="7"/>
    </row>
    <row r="6" spans="1:15" ht="16.5" customHeight="1">
      <c r="A6" s="113">
        <v>4</v>
      </c>
      <c r="B6" s="237" t="s">
        <v>214</v>
      </c>
      <c r="C6" s="243" t="s">
        <v>686</v>
      </c>
      <c r="D6" s="231" t="s">
        <v>18</v>
      </c>
      <c r="E6" s="232" t="s">
        <v>233</v>
      </c>
      <c r="F6" s="232" t="s">
        <v>234</v>
      </c>
      <c r="G6" s="6"/>
      <c r="H6" s="111"/>
      <c r="I6" s="22"/>
      <c r="J6" s="22"/>
      <c r="K6" s="22"/>
      <c r="L6" s="110"/>
      <c r="M6" s="37"/>
      <c r="N6" s="7"/>
      <c r="O6" s="7"/>
    </row>
    <row r="7" spans="1:15" ht="16.5" customHeight="1">
      <c r="A7" s="77">
        <v>5</v>
      </c>
      <c r="B7" s="237" t="s">
        <v>215</v>
      </c>
      <c r="C7" s="243" t="s">
        <v>687</v>
      </c>
      <c r="D7" s="231" t="s">
        <v>18</v>
      </c>
      <c r="E7" s="232" t="s">
        <v>314</v>
      </c>
      <c r="F7" s="232" t="s">
        <v>144</v>
      </c>
      <c r="G7" s="6"/>
      <c r="H7" s="111"/>
      <c r="I7" s="22"/>
      <c r="J7" s="22"/>
      <c r="K7" s="22"/>
      <c r="L7" s="110"/>
      <c r="M7" s="37"/>
      <c r="N7" s="7"/>
      <c r="O7" s="7"/>
    </row>
    <row r="8" spans="1:15" ht="16.5" customHeight="1">
      <c r="A8" s="77">
        <v>6</v>
      </c>
      <c r="B8" s="237" t="s">
        <v>216</v>
      </c>
      <c r="C8" s="243" t="s">
        <v>688</v>
      </c>
      <c r="D8" s="231" t="s">
        <v>18</v>
      </c>
      <c r="E8" s="232" t="s">
        <v>235</v>
      </c>
      <c r="F8" s="232" t="s">
        <v>20</v>
      </c>
      <c r="G8" s="6"/>
      <c r="H8" s="111"/>
      <c r="I8" s="22"/>
      <c r="J8" s="22"/>
      <c r="K8" s="22"/>
      <c r="L8" s="110"/>
      <c r="M8" s="37"/>
      <c r="N8" s="7"/>
      <c r="O8" s="7"/>
    </row>
    <row r="9" spans="1:15" ht="16.5" customHeight="1">
      <c r="A9" s="77">
        <v>7</v>
      </c>
      <c r="B9" s="81" t="s">
        <v>598</v>
      </c>
      <c r="C9" s="240" t="s">
        <v>704</v>
      </c>
      <c r="D9" s="72" t="s">
        <v>18</v>
      </c>
      <c r="E9" s="49" t="s">
        <v>375</v>
      </c>
      <c r="F9" s="24" t="s">
        <v>166</v>
      </c>
      <c r="G9" s="6"/>
      <c r="H9" s="111"/>
      <c r="I9" s="22"/>
      <c r="J9" s="22"/>
      <c r="K9" s="22"/>
      <c r="L9" s="110"/>
      <c r="M9" s="37"/>
      <c r="N9" s="7"/>
      <c r="O9" s="7"/>
    </row>
    <row r="10" spans="1:15" ht="16.5" customHeight="1">
      <c r="A10" s="77">
        <v>8</v>
      </c>
      <c r="B10" s="81" t="s">
        <v>599</v>
      </c>
      <c r="C10" s="240" t="s">
        <v>705</v>
      </c>
      <c r="D10" s="72" t="s">
        <v>18</v>
      </c>
      <c r="E10" s="49" t="s">
        <v>334</v>
      </c>
      <c r="F10" s="20" t="s">
        <v>496</v>
      </c>
      <c r="G10" s="6"/>
      <c r="H10" s="111"/>
      <c r="I10" s="22"/>
      <c r="J10" s="112"/>
      <c r="K10" s="112"/>
      <c r="L10" s="110"/>
      <c r="M10" s="37"/>
      <c r="N10" s="7"/>
      <c r="O10" s="7"/>
    </row>
    <row r="11" spans="1:15" ht="16.5" customHeight="1">
      <c r="A11" s="77">
        <v>9</v>
      </c>
      <c r="B11" s="712" t="s">
        <v>604</v>
      </c>
      <c r="C11" s="713" t="s">
        <v>710</v>
      </c>
      <c r="D11" s="72" t="s">
        <v>18</v>
      </c>
      <c r="E11" s="49" t="s">
        <v>617</v>
      </c>
      <c r="F11" s="20" t="s">
        <v>502</v>
      </c>
      <c r="G11" s="6"/>
      <c r="H11" s="111"/>
      <c r="I11" s="22"/>
      <c r="J11" s="22"/>
      <c r="K11" s="22"/>
      <c r="L11" s="110"/>
      <c r="M11" s="37"/>
      <c r="N11" s="7"/>
      <c r="O11" s="7"/>
    </row>
    <row r="12" spans="1:15" ht="16.5" customHeight="1">
      <c r="A12" s="77">
        <v>10</v>
      </c>
      <c r="B12" s="237" t="s">
        <v>217</v>
      </c>
      <c r="C12" s="243" t="s">
        <v>689</v>
      </c>
      <c r="D12" s="245" t="s">
        <v>292</v>
      </c>
      <c r="E12" s="246" t="s">
        <v>237</v>
      </c>
      <c r="F12" s="247" t="s">
        <v>238</v>
      </c>
      <c r="G12" s="6"/>
      <c r="H12" s="111"/>
      <c r="I12" s="22"/>
      <c r="J12" s="22"/>
      <c r="K12" s="22"/>
      <c r="L12" s="110"/>
      <c r="M12" s="37"/>
      <c r="N12" s="7"/>
      <c r="O12" s="7"/>
    </row>
    <row r="13" spans="1:15" ht="16.5" customHeight="1">
      <c r="A13" s="77">
        <v>11</v>
      </c>
      <c r="B13" s="237" t="s">
        <v>218</v>
      </c>
      <c r="C13" s="243" t="s">
        <v>690</v>
      </c>
      <c r="D13" s="231" t="s">
        <v>292</v>
      </c>
      <c r="E13" s="241" t="s">
        <v>239</v>
      </c>
      <c r="F13" s="228" t="s">
        <v>240</v>
      </c>
      <c r="G13" s="6"/>
      <c r="H13" s="111"/>
      <c r="I13" s="22"/>
      <c r="J13" s="22"/>
      <c r="K13" s="22"/>
      <c r="L13" s="110"/>
      <c r="M13" s="37"/>
      <c r="N13" s="7"/>
      <c r="O13" s="7"/>
    </row>
    <row r="14" spans="1:15" ht="16.5" customHeight="1">
      <c r="A14" s="77">
        <v>12</v>
      </c>
      <c r="B14" s="237" t="s">
        <v>219</v>
      </c>
      <c r="C14" s="243" t="s">
        <v>691</v>
      </c>
      <c r="D14" s="715" t="s">
        <v>292</v>
      </c>
      <c r="E14" s="611" t="s">
        <v>209</v>
      </c>
      <c r="F14" s="717" t="s">
        <v>319</v>
      </c>
      <c r="G14" s="6"/>
      <c r="H14" s="111"/>
      <c r="I14" s="22"/>
      <c r="J14" s="22"/>
      <c r="K14" s="22"/>
      <c r="L14" s="110"/>
      <c r="M14" s="37"/>
      <c r="N14" s="7"/>
      <c r="O14" s="7"/>
    </row>
    <row r="15" spans="1:15" ht="16.5" customHeight="1">
      <c r="A15" s="77">
        <v>13</v>
      </c>
      <c r="B15" s="237" t="s">
        <v>220</v>
      </c>
      <c r="C15" s="243" t="s">
        <v>692</v>
      </c>
      <c r="D15" s="245" t="s">
        <v>292</v>
      </c>
      <c r="E15" s="246" t="s">
        <v>242</v>
      </c>
      <c r="F15" s="398" t="s">
        <v>243</v>
      </c>
      <c r="G15" s="6"/>
      <c r="H15" s="111"/>
      <c r="I15" s="111"/>
      <c r="J15" s="107"/>
      <c r="K15" s="107"/>
      <c r="L15" s="110"/>
      <c r="M15" s="11"/>
      <c r="N15" s="7"/>
      <c r="O15" s="7"/>
    </row>
    <row r="16" spans="1:15" s="9" customFormat="1" ht="16.5" customHeight="1">
      <c r="A16" s="77">
        <v>14</v>
      </c>
      <c r="B16" s="237" t="s">
        <v>221</v>
      </c>
      <c r="C16" s="243" t="s">
        <v>693</v>
      </c>
      <c r="D16" s="231" t="s">
        <v>292</v>
      </c>
      <c r="E16" s="232" t="s">
        <v>493</v>
      </c>
      <c r="F16" s="232" t="s">
        <v>244</v>
      </c>
      <c r="G16" s="6"/>
      <c r="H16" s="107"/>
      <c r="I16" s="111"/>
      <c r="J16" s="107"/>
      <c r="K16" s="107"/>
      <c r="L16" s="110"/>
      <c r="M16" s="11"/>
      <c r="N16" s="7"/>
      <c r="O16" s="7"/>
    </row>
    <row r="17" spans="1:15" ht="16.5" customHeight="1">
      <c r="A17" s="77">
        <v>15</v>
      </c>
      <c r="B17" s="237" t="s">
        <v>222</v>
      </c>
      <c r="C17" s="243" t="s">
        <v>694</v>
      </c>
      <c r="D17" s="714" t="s">
        <v>292</v>
      </c>
      <c r="E17" s="716" t="s">
        <v>245</v>
      </c>
      <c r="F17" s="716" t="s">
        <v>246</v>
      </c>
      <c r="G17" s="6"/>
      <c r="H17" s="107"/>
      <c r="I17" s="107"/>
      <c r="J17" s="107"/>
      <c r="K17" s="107"/>
      <c r="L17" s="110"/>
      <c r="M17" s="11"/>
      <c r="N17" s="7"/>
      <c r="O17" s="7"/>
    </row>
    <row r="18" spans="1:15" ht="16.5" customHeight="1">
      <c r="A18" s="77">
        <v>16</v>
      </c>
      <c r="B18" s="237" t="s">
        <v>223</v>
      </c>
      <c r="C18" s="243" t="s">
        <v>695</v>
      </c>
      <c r="D18" s="231" t="s">
        <v>292</v>
      </c>
      <c r="E18" s="232" t="s">
        <v>247</v>
      </c>
      <c r="F18" s="232" t="s">
        <v>30</v>
      </c>
      <c r="G18" s="6"/>
      <c r="H18" s="107"/>
      <c r="I18" s="111"/>
      <c r="J18" s="107"/>
      <c r="K18" s="107"/>
      <c r="L18" s="110"/>
      <c r="M18" s="11"/>
      <c r="N18" s="7"/>
      <c r="O18" s="7"/>
    </row>
    <row r="19" spans="1:15" ht="16.5" customHeight="1">
      <c r="A19" s="77">
        <v>17</v>
      </c>
      <c r="B19" s="237" t="s">
        <v>224</v>
      </c>
      <c r="C19" s="238" t="s">
        <v>696</v>
      </c>
      <c r="D19" s="231" t="s">
        <v>292</v>
      </c>
      <c r="E19" s="232" t="s">
        <v>134</v>
      </c>
      <c r="F19" s="232" t="s">
        <v>248</v>
      </c>
      <c r="G19" s="6"/>
      <c r="H19" s="111"/>
      <c r="I19" s="111"/>
      <c r="J19" s="107"/>
      <c r="K19" s="107"/>
      <c r="L19" s="110"/>
      <c r="M19" s="11"/>
      <c r="N19" s="7"/>
      <c r="O19" s="7"/>
    </row>
    <row r="20" spans="1:15" ht="16.5" customHeight="1">
      <c r="A20" s="77">
        <v>18</v>
      </c>
      <c r="B20" s="237" t="s">
        <v>225</v>
      </c>
      <c r="C20" s="238" t="s">
        <v>697</v>
      </c>
      <c r="D20" s="231" t="s">
        <v>292</v>
      </c>
      <c r="E20" s="241" t="s">
        <v>249</v>
      </c>
      <c r="F20" s="228" t="s">
        <v>250</v>
      </c>
      <c r="G20" s="6"/>
      <c r="H20" s="107"/>
      <c r="I20" s="111"/>
      <c r="J20" s="107"/>
      <c r="K20" s="107"/>
      <c r="L20" s="110"/>
      <c r="M20" s="11"/>
      <c r="N20" s="7"/>
      <c r="O20" s="7"/>
    </row>
    <row r="21" spans="1:15" ht="16.5" customHeight="1">
      <c r="A21" s="77">
        <v>19</v>
      </c>
      <c r="B21" s="237" t="s">
        <v>226</v>
      </c>
      <c r="C21" s="238" t="s">
        <v>698</v>
      </c>
      <c r="D21" s="231" t="s">
        <v>292</v>
      </c>
      <c r="E21" s="232" t="s">
        <v>251</v>
      </c>
      <c r="F21" s="228" t="s">
        <v>21</v>
      </c>
      <c r="G21" s="113"/>
      <c r="H21" s="114"/>
      <c r="I21" s="114"/>
      <c r="J21" s="115"/>
      <c r="K21" s="115"/>
      <c r="L21" s="110"/>
      <c r="M21" s="11"/>
      <c r="N21" s="7"/>
      <c r="O21" s="7"/>
    </row>
    <row r="22" spans="1:15" ht="16.5" customHeight="1">
      <c r="A22" s="77">
        <v>20</v>
      </c>
      <c r="B22" s="237" t="s">
        <v>227</v>
      </c>
      <c r="C22" s="238" t="s">
        <v>699</v>
      </c>
      <c r="D22" s="231" t="s">
        <v>292</v>
      </c>
      <c r="E22" s="232" t="s">
        <v>313</v>
      </c>
      <c r="F22" s="228" t="s">
        <v>163</v>
      </c>
      <c r="G22" s="6"/>
      <c r="H22" s="19"/>
      <c r="I22" s="19"/>
      <c r="J22" s="22"/>
      <c r="K22" s="22"/>
      <c r="L22" s="110"/>
      <c r="M22" s="37"/>
      <c r="N22" s="42"/>
      <c r="O22" s="42"/>
    </row>
    <row r="23" spans="1:15" ht="16.5" customHeight="1">
      <c r="A23" s="113">
        <v>21</v>
      </c>
      <c r="B23" s="237" t="s">
        <v>228</v>
      </c>
      <c r="C23" s="238" t="s">
        <v>700</v>
      </c>
      <c r="D23" s="231" t="s">
        <v>292</v>
      </c>
      <c r="E23" s="232" t="s">
        <v>252</v>
      </c>
      <c r="F23" s="228" t="s">
        <v>207</v>
      </c>
      <c r="G23" s="6"/>
      <c r="H23" s="107"/>
      <c r="I23" s="107"/>
      <c r="J23" s="107"/>
      <c r="K23" s="107"/>
      <c r="L23" s="110"/>
      <c r="M23" s="37"/>
      <c r="N23" s="42"/>
      <c r="O23" s="42"/>
    </row>
    <row r="24" spans="1:15" ht="16.5" customHeight="1">
      <c r="A24" s="113">
        <v>22</v>
      </c>
      <c r="B24" s="237" t="s">
        <v>229</v>
      </c>
      <c r="C24" s="238" t="s">
        <v>1273</v>
      </c>
      <c r="D24" s="84" t="s">
        <v>292</v>
      </c>
      <c r="E24" s="232" t="s">
        <v>253</v>
      </c>
      <c r="F24" s="228" t="s">
        <v>210</v>
      </c>
      <c r="G24" s="12"/>
      <c r="H24" s="19"/>
      <c r="I24" s="19"/>
      <c r="J24" s="22"/>
      <c r="K24" s="22"/>
      <c r="L24" s="110"/>
      <c r="M24" s="37"/>
      <c r="N24" s="42"/>
      <c r="O24" s="42"/>
    </row>
    <row r="25" spans="1:15" ht="16.5" customHeight="1">
      <c r="A25" s="113">
        <v>23</v>
      </c>
      <c r="B25" s="179" t="s">
        <v>230</v>
      </c>
      <c r="C25" s="17">
        <v>1869900557051</v>
      </c>
      <c r="D25" s="72" t="s">
        <v>292</v>
      </c>
      <c r="E25" s="1" t="s">
        <v>254</v>
      </c>
      <c r="F25" s="1" t="s">
        <v>255</v>
      </c>
      <c r="G25" s="12"/>
      <c r="H25" s="19"/>
      <c r="I25" s="22"/>
      <c r="J25" s="22"/>
      <c r="K25" s="22"/>
      <c r="L25" s="110"/>
      <c r="M25" s="37"/>
      <c r="N25" s="42"/>
      <c r="O25" s="42"/>
    </row>
    <row r="26" spans="1:15" ht="16.5" customHeight="1">
      <c r="A26" s="77">
        <v>24</v>
      </c>
      <c r="B26" s="179" t="s">
        <v>262</v>
      </c>
      <c r="C26" s="17">
        <v>1869900591594</v>
      </c>
      <c r="D26" s="72" t="s">
        <v>292</v>
      </c>
      <c r="E26" s="1" t="s">
        <v>271</v>
      </c>
      <c r="F26" s="1" t="s">
        <v>272</v>
      </c>
      <c r="G26" s="12"/>
      <c r="H26" s="19"/>
      <c r="I26" s="19"/>
      <c r="J26" s="22"/>
      <c r="K26" s="22"/>
      <c r="L26" s="110"/>
      <c r="M26" s="37"/>
      <c r="N26" s="42"/>
      <c r="O26" s="42"/>
    </row>
    <row r="27" spans="1:15" ht="16.5" customHeight="1">
      <c r="A27" s="77">
        <v>25</v>
      </c>
      <c r="B27" s="81" t="s">
        <v>264</v>
      </c>
      <c r="C27" s="17">
        <v>1869900555938</v>
      </c>
      <c r="D27" s="72" t="s">
        <v>292</v>
      </c>
      <c r="E27" s="1" t="s">
        <v>275</v>
      </c>
      <c r="F27" s="1" t="s">
        <v>8</v>
      </c>
      <c r="G27" s="6"/>
      <c r="H27" s="8"/>
      <c r="I27" s="111"/>
      <c r="J27" s="107"/>
      <c r="K27" s="107"/>
      <c r="L27" s="116"/>
      <c r="M27" s="11"/>
      <c r="N27" s="7"/>
      <c r="O27" s="7"/>
    </row>
    <row r="28" spans="1:15" ht="16.5" customHeight="1">
      <c r="A28" s="77">
        <v>26</v>
      </c>
      <c r="B28" s="81" t="s">
        <v>280</v>
      </c>
      <c r="C28" s="17" t="s">
        <v>701</v>
      </c>
      <c r="D28" s="84" t="s">
        <v>292</v>
      </c>
      <c r="E28" s="1" t="s">
        <v>289</v>
      </c>
      <c r="F28" s="1" t="s">
        <v>208</v>
      </c>
      <c r="G28" s="6"/>
      <c r="H28" s="10"/>
      <c r="I28" s="10"/>
      <c r="J28" s="11"/>
      <c r="K28" s="11"/>
      <c r="L28" s="11"/>
      <c r="M28" s="11"/>
      <c r="N28" s="7"/>
      <c r="O28" s="7"/>
    </row>
    <row r="29" spans="1:15" ht="16.5" customHeight="1">
      <c r="A29" s="77">
        <v>27</v>
      </c>
      <c r="B29" s="81" t="s">
        <v>304</v>
      </c>
      <c r="C29" s="17" t="s">
        <v>702</v>
      </c>
      <c r="D29" s="84" t="s">
        <v>292</v>
      </c>
      <c r="E29" s="1" t="s">
        <v>494</v>
      </c>
      <c r="F29" s="1" t="s">
        <v>133</v>
      </c>
      <c r="G29" s="6"/>
      <c r="H29" s="10"/>
      <c r="I29" s="10"/>
      <c r="J29" s="11"/>
      <c r="K29" s="11"/>
      <c r="L29" s="11"/>
      <c r="M29" s="11"/>
      <c r="N29" s="7"/>
      <c r="O29" s="7"/>
    </row>
    <row r="30" spans="1:15" ht="16.5" customHeight="1">
      <c r="A30" s="113">
        <v>28</v>
      </c>
      <c r="B30" s="81" t="s">
        <v>326</v>
      </c>
      <c r="C30" s="169" t="s">
        <v>703</v>
      </c>
      <c r="D30" s="84" t="s">
        <v>292</v>
      </c>
      <c r="E30" s="1" t="s">
        <v>495</v>
      </c>
      <c r="F30" s="2" t="s">
        <v>327</v>
      </c>
      <c r="G30" s="6"/>
      <c r="H30" s="111"/>
      <c r="I30" s="10"/>
      <c r="J30" s="11"/>
      <c r="K30" s="11"/>
      <c r="L30" s="11"/>
      <c r="M30" s="11"/>
      <c r="N30" s="7"/>
      <c r="O30" s="7"/>
    </row>
    <row r="31" spans="1:15" ht="16.5" customHeight="1">
      <c r="A31" s="113">
        <v>29</v>
      </c>
      <c r="B31" s="336" t="s">
        <v>600</v>
      </c>
      <c r="C31" s="377" t="s">
        <v>706</v>
      </c>
      <c r="D31" s="226" t="s">
        <v>292</v>
      </c>
      <c r="E31" s="1" t="s">
        <v>497</v>
      </c>
      <c r="F31" s="1" t="s">
        <v>297</v>
      </c>
      <c r="G31" s="6"/>
      <c r="H31" s="11"/>
      <c r="I31" s="11"/>
      <c r="J31" s="11"/>
      <c r="K31" s="11"/>
      <c r="L31" s="11"/>
      <c r="M31" s="11"/>
      <c r="N31" s="7"/>
      <c r="O31" s="7"/>
    </row>
    <row r="32" spans="1:15" ht="16.5" customHeight="1">
      <c r="A32" s="113">
        <v>30</v>
      </c>
      <c r="B32" s="77" t="s">
        <v>601</v>
      </c>
      <c r="C32" s="169" t="s">
        <v>707</v>
      </c>
      <c r="D32" s="72" t="s">
        <v>292</v>
      </c>
      <c r="E32" s="49" t="s">
        <v>379</v>
      </c>
      <c r="F32" s="24" t="s">
        <v>163</v>
      </c>
      <c r="G32" s="6"/>
      <c r="H32" s="111"/>
      <c r="I32" s="10"/>
      <c r="J32" s="11"/>
      <c r="K32" s="11"/>
      <c r="L32" s="11"/>
      <c r="M32" s="11"/>
      <c r="N32" s="7"/>
      <c r="O32" s="7"/>
    </row>
    <row r="33" spans="1:15" ht="16.5" customHeight="1">
      <c r="A33" s="77">
        <v>31</v>
      </c>
      <c r="B33" s="77" t="s">
        <v>602</v>
      </c>
      <c r="C33" s="169" t="s">
        <v>708</v>
      </c>
      <c r="D33" s="72" t="s">
        <v>292</v>
      </c>
      <c r="E33" s="49" t="s">
        <v>498</v>
      </c>
      <c r="F33" s="24" t="s">
        <v>499</v>
      </c>
      <c r="G33" s="6"/>
      <c r="H33" s="111"/>
      <c r="I33" s="10"/>
      <c r="J33" s="11"/>
      <c r="K33" s="11"/>
      <c r="L33" s="11"/>
      <c r="M33" s="11"/>
      <c r="N33" s="7"/>
      <c r="O33" s="7"/>
    </row>
    <row r="34" spans="1:15" ht="16.5" customHeight="1">
      <c r="A34" s="77">
        <v>32</v>
      </c>
      <c r="B34" s="113" t="s">
        <v>603</v>
      </c>
      <c r="C34" s="169" t="s">
        <v>709</v>
      </c>
      <c r="D34" s="72" t="s">
        <v>292</v>
      </c>
      <c r="E34" s="24" t="s">
        <v>500</v>
      </c>
      <c r="F34" s="20" t="s">
        <v>501</v>
      </c>
      <c r="G34" s="6"/>
      <c r="H34" s="11"/>
      <c r="I34" s="11"/>
      <c r="J34" s="11"/>
      <c r="K34" s="11"/>
      <c r="L34" s="11"/>
      <c r="M34" s="11"/>
      <c r="N34" s="7"/>
      <c r="O34" s="7"/>
    </row>
    <row r="35" spans="1:15" ht="16.5" customHeight="1">
      <c r="A35" s="83">
        <v>33</v>
      </c>
      <c r="B35" s="118" t="s">
        <v>1371</v>
      </c>
      <c r="C35" s="772" t="s">
        <v>1750</v>
      </c>
      <c r="D35" s="72" t="s">
        <v>292</v>
      </c>
      <c r="E35" s="1" t="s">
        <v>1373</v>
      </c>
      <c r="F35" s="1" t="s">
        <v>1374</v>
      </c>
      <c r="G35" s="6"/>
      <c r="H35" s="11"/>
      <c r="I35" s="11"/>
      <c r="J35" s="11"/>
      <c r="K35" s="11"/>
      <c r="L35" s="11"/>
      <c r="M35" s="11"/>
      <c r="N35" s="7"/>
      <c r="O35" s="7"/>
    </row>
    <row r="36" spans="1:15" ht="16.5" customHeight="1">
      <c r="A36" s="79"/>
      <c r="B36" s="81"/>
      <c r="C36" s="17"/>
      <c r="D36" s="72"/>
      <c r="E36" s="1"/>
      <c r="F36" s="1"/>
      <c r="G36" s="6"/>
      <c r="H36" s="11"/>
      <c r="I36" s="11"/>
      <c r="J36" s="11"/>
      <c r="K36" s="11"/>
      <c r="L36" s="11"/>
      <c r="M36" s="119" t="s">
        <v>5</v>
      </c>
      <c r="N36" s="120" t="s">
        <v>6</v>
      </c>
      <c r="O36" s="120" t="s">
        <v>4</v>
      </c>
    </row>
    <row r="37" spans="1:15" ht="16.5" customHeight="1">
      <c r="A37" s="175"/>
      <c r="B37" s="121"/>
      <c r="C37" s="122"/>
      <c r="D37" s="85"/>
      <c r="E37" s="89"/>
      <c r="F37" s="25"/>
      <c r="G37" s="123"/>
      <c r="H37" s="124"/>
      <c r="I37" s="124"/>
      <c r="J37" s="124"/>
      <c r="K37" s="124"/>
      <c r="L37" s="124"/>
      <c r="M37" s="37">
        <v>9</v>
      </c>
      <c r="N37" s="37">
        <v>24</v>
      </c>
      <c r="O37" s="57">
        <f>SUM(M37:N37)</f>
        <v>33</v>
      </c>
    </row>
    <row r="38" spans="1:15" ht="16.5" customHeight="1">
      <c r="A38" s="125"/>
      <c r="B38" s="126"/>
      <c r="C38" s="127"/>
      <c r="D38" s="73"/>
      <c r="E38" s="98"/>
      <c r="F38" s="18"/>
      <c r="G38" s="58"/>
      <c r="H38" s="58"/>
      <c r="I38" s="58"/>
      <c r="J38" s="58"/>
      <c r="K38" s="58"/>
      <c r="L38" s="58"/>
      <c r="M38" s="58"/>
      <c r="N38" s="58"/>
      <c r="O38" s="58"/>
    </row>
    <row r="39" spans="1:15" ht="15.75" customHeight="1">
      <c r="D39" s="88"/>
      <c r="E39" s="9"/>
      <c r="F39" s="9"/>
    </row>
    <row r="40" spans="1:15" ht="15.75" customHeight="1"/>
    <row r="41" spans="1:15" ht="15.75" customHeight="1"/>
    <row r="42" spans="1:15" ht="15.75" customHeight="1"/>
    <row r="43" spans="1:15" ht="21.75">
      <c r="B43" s="62"/>
      <c r="C43" s="128"/>
      <c r="D43" s="129"/>
      <c r="E43" s="130"/>
      <c r="F43" s="23"/>
    </row>
  </sheetData>
  <sortState ref="B3:F34">
    <sortCondition descending="1" ref="D3:D34"/>
  </sortState>
  <mergeCells count="2">
    <mergeCell ref="A1:O1"/>
    <mergeCell ref="D2:F2"/>
  </mergeCells>
  <pageMargins left="0.42708333333333331" right="0.437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Layout" topLeftCell="A16" workbookViewId="0">
      <selection activeCell="C4" sqref="C4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28515625" style="16" customWidth="1"/>
    <col min="4" max="4" width="7" style="74" customWidth="1"/>
    <col min="5" max="5" width="10" style="3" customWidth="1"/>
    <col min="6" max="6" width="10.57031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54" customHeight="1">
      <c r="A1" s="1152" t="s">
        <v>1715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9" customHeight="1">
      <c r="A2" s="78" t="s">
        <v>0</v>
      </c>
      <c r="B2" s="99" t="s">
        <v>1</v>
      </c>
      <c r="C2" s="100" t="s">
        <v>3</v>
      </c>
      <c r="D2" s="1149" t="s">
        <v>2</v>
      </c>
      <c r="E2" s="1150"/>
      <c r="F2" s="1151"/>
      <c r="G2" s="66"/>
      <c r="H2" s="101"/>
      <c r="I2" s="101"/>
      <c r="J2" s="101"/>
      <c r="K2" s="101"/>
      <c r="L2" s="101"/>
      <c r="M2" s="101"/>
      <c r="N2" s="102"/>
      <c r="O2" s="102"/>
    </row>
    <row r="3" spans="1:15" ht="16.5" customHeight="1">
      <c r="A3" s="178">
        <v>1</v>
      </c>
      <c r="B3" s="237" t="s">
        <v>256</v>
      </c>
      <c r="C3" s="243" t="s">
        <v>712</v>
      </c>
      <c r="D3" s="231" t="s">
        <v>18</v>
      </c>
      <c r="E3" s="232" t="s">
        <v>265</v>
      </c>
      <c r="F3" s="232" t="s">
        <v>266</v>
      </c>
      <c r="G3" s="6"/>
      <c r="H3" s="8"/>
      <c r="I3" s="10"/>
      <c r="J3" s="107"/>
      <c r="K3" s="107"/>
      <c r="L3" s="107"/>
      <c r="M3" s="131"/>
      <c r="N3" s="33"/>
      <c r="O3" s="33"/>
    </row>
    <row r="4" spans="1:15" ht="16.5" customHeight="1">
      <c r="A4" s="113">
        <v>2</v>
      </c>
      <c r="B4" s="237" t="s">
        <v>257</v>
      </c>
      <c r="C4" s="414" t="s">
        <v>711</v>
      </c>
      <c r="D4" s="226" t="s">
        <v>18</v>
      </c>
      <c r="E4" s="223" t="s">
        <v>12</v>
      </c>
      <c r="F4" s="222" t="s">
        <v>208</v>
      </c>
      <c r="G4" s="132"/>
      <c r="H4" s="133"/>
      <c r="I4" s="134"/>
      <c r="J4" s="135"/>
      <c r="K4" s="136"/>
      <c r="L4" s="136"/>
      <c r="M4" s="137"/>
      <c r="N4" s="7"/>
      <c r="O4" s="7"/>
    </row>
    <row r="5" spans="1:15" ht="16.5" customHeight="1">
      <c r="A5" s="113">
        <v>3</v>
      </c>
      <c r="B5" s="237" t="s">
        <v>258</v>
      </c>
      <c r="C5" s="243" t="s">
        <v>713</v>
      </c>
      <c r="D5" s="231" t="s">
        <v>18</v>
      </c>
      <c r="E5" s="232" t="s">
        <v>268</v>
      </c>
      <c r="F5" s="232" t="s">
        <v>45</v>
      </c>
      <c r="G5" s="138"/>
      <c r="H5" s="139"/>
      <c r="I5" s="139"/>
      <c r="J5" s="140"/>
      <c r="K5" s="140"/>
      <c r="L5" s="140"/>
      <c r="M5" s="141"/>
      <c r="N5" s="7"/>
      <c r="O5" s="7"/>
    </row>
    <row r="6" spans="1:15" ht="16.5" customHeight="1">
      <c r="A6" s="113">
        <v>4</v>
      </c>
      <c r="B6" s="237" t="s">
        <v>259</v>
      </c>
      <c r="C6" s="243" t="s">
        <v>714</v>
      </c>
      <c r="D6" s="231" t="s">
        <v>18</v>
      </c>
      <c r="E6" s="232" t="s">
        <v>269</v>
      </c>
      <c r="F6" s="232" t="s">
        <v>69</v>
      </c>
      <c r="G6" s="138"/>
      <c r="H6" s="142"/>
      <c r="I6" s="143"/>
      <c r="J6" s="140"/>
      <c r="K6" s="140"/>
      <c r="L6" s="140"/>
      <c r="M6" s="141"/>
      <c r="N6" s="7"/>
      <c r="O6" s="7"/>
    </row>
    <row r="7" spans="1:15" ht="16.5" customHeight="1">
      <c r="A7" s="113">
        <v>5</v>
      </c>
      <c r="B7" s="237" t="s">
        <v>260</v>
      </c>
      <c r="C7" s="243" t="s">
        <v>715</v>
      </c>
      <c r="D7" s="231" t="s">
        <v>18</v>
      </c>
      <c r="E7" s="232" t="s">
        <v>270</v>
      </c>
      <c r="F7" s="232" t="s">
        <v>503</v>
      </c>
      <c r="G7" s="144"/>
      <c r="H7" s="142"/>
      <c r="I7" s="145"/>
      <c r="J7" s="140"/>
      <c r="K7" s="140"/>
      <c r="L7" s="140"/>
      <c r="M7" s="141"/>
      <c r="N7" s="7"/>
      <c r="O7" s="7"/>
    </row>
    <row r="8" spans="1:15" ht="16.5" customHeight="1">
      <c r="A8" s="113">
        <v>6</v>
      </c>
      <c r="B8" s="237" t="s">
        <v>276</v>
      </c>
      <c r="C8" s="243" t="s">
        <v>718</v>
      </c>
      <c r="D8" s="245" t="s">
        <v>18</v>
      </c>
      <c r="E8" s="246" t="s">
        <v>505</v>
      </c>
      <c r="F8" s="247" t="s">
        <v>282</v>
      </c>
      <c r="G8" s="138"/>
      <c r="H8" s="139"/>
      <c r="I8" s="140"/>
      <c r="J8" s="140"/>
      <c r="K8" s="140"/>
      <c r="L8" s="140"/>
      <c r="M8" s="141"/>
      <c r="N8" s="7"/>
      <c r="O8" s="7"/>
    </row>
    <row r="9" spans="1:15" ht="16.5" customHeight="1">
      <c r="A9" s="113">
        <v>7</v>
      </c>
      <c r="B9" s="237" t="s">
        <v>277</v>
      </c>
      <c r="C9" s="243" t="s">
        <v>719</v>
      </c>
      <c r="D9" s="231" t="s">
        <v>18</v>
      </c>
      <c r="E9" s="246" t="s">
        <v>284</v>
      </c>
      <c r="F9" s="228" t="s">
        <v>283</v>
      </c>
      <c r="G9" s="138"/>
      <c r="H9" s="139"/>
      <c r="I9" s="140"/>
      <c r="J9" s="140"/>
      <c r="K9" s="140"/>
      <c r="L9" s="140"/>
      <c r="M9" s="141"/>
      <c r="N9" s="7"/>
      <c r="O9" s="7"/>
    </row>
    <row r="10" spans="1:15" ht="16.5" customHeight="1">
      <c r="A10" s="113">
        <v>8</v>
      </c>
      <c r="B10" s="237" t="s">
        <v>605</v>
      </c>
      <c r="C10" s="243" t="s">
        <v>723</v>
      </c>
      <c r="D10" s="231" t="s">
        <v>18</v>
      </c>
      <c r="E10" s="232" t="s">
        <v>506</v>
      </c>
      <c r="F10" s="232" t="s">
        <v>507</v>
      </c>
      <c r="G10" s="138"/>
      <c r="H10" s="111"/>
      <c r="I10" s="140"/>
      <c r="J10" s="140"/>
      <c r="K10" s="140"/>
      <c r="L10" s="140"/>
      <c r="M10" s="141"/>
      <c r="N10" s="7"/>
      <c r="O10" s="7"/>
    </row>
    <row r="11" spans="1:15" ht="16.5" customHeight="1">
      <c r="A11" s="113">
        <v>9</v>
      </c>
      <c r="B11" s="237" t="s">
        <v>606</v>
      </c>
      <c r="C11" s="243" t="s">
        <v>724</v>
      </c>
      <c r="D11" s="231" t="s">
        <v>18</v>
      </c>
      <c r="E11" s="232" t="s">
        <v>508</v>
      </c>
      <c r="F11" s="232" t="s">
        <v>509</v>
      </c>
      <c r="G11" s="138"/>
      <c r="H11" s="139"/>
      <c r="I11" s="140"/>
      <c r="J11" s="140"/>
      <c r="K11" s="140"/>
      <c r="L11" s="140"/>
      <c r="M11" s="141"/>
      <c r="N11" s="7"/>
      <c r="O11" s="7"/>
    </row>
    <row r="12" spans="1:15" ht="16.5" customHeight="1">
      <c r="A12" s="113">
        <v>10</v>
      </c>
      <c r="B12" s="237" t="s">
        <v>607</v>
      </c>
      <c r="C12" s="238" t="s">
        <v>725</v>
      </c>
      <c r="D12" s="231" t="s">
        <v>18</v>
      </c>
      <c r="E12" s="241" t="s">
        <v>510</v>
      </c>
      <c r="F12" s="228" t="s">
        <v>511</v>
      </c>
      <c r="G12" s="138"/>
      <c r="H12" s="146"/>
      <c r="I12" s="140"/>
      <c r="J12" s="140"/>
      <c r="K12" s="140"/>
      <c r="L12" s="140"/>
      <c r="M12" s="141"/>
      <c r="N12" s="147"/>
      <c r="O12" s="147"/>
    </row>
    <row r="13" spans="1:15" ht="16.5" customHeight="1">
      <c r="A13" s="113">
        <v>11</v>
      </c>
      <c r="B13" s="237" t="s">
        <v>263</v>
      </c>
      <c r="C13" s="229" t="s">
        <v>717</v>
      </c>
      <c r="D13" s="231" t="s">
        <v>292</v>
      </c>
      <c r="E13" s="232" t="s">
        <v>273</v>
      </c>
      <c r="F13" s="228" t="s">
        <v>274</v>
      </c>
      <c r="G13" s="138"/>
      <c r="H13" s="139"/>
      <c r="I13" s="140"/>
      <c r="J13" s="140"/>
      <c r="K13" s="140"/>
      <c r="L13" s="140"/>
      <c r="M13" s="174"/>
      <c r="N13" s="44"/>
      <c r="O13" s="44"/>
    </row>
    <row r="14" spans="1:15" ht="16.5" customHeight="1">
      <c r="A14" s="113">
        <v>12</v>
      </c>
      <c r="B14" s="238" t="s">
        <v>278</v>
      </c>
      <c r="C14" s="243" t="s">
        <v>720</v>
      </c>
      <c r="D14" s="231" t="s">
        <v>292</v>
      </c>
      <c r="E14" s="232" t="s">
        <v>514</v>
      </c>
      <c r="F14" s="232" t="s">
        <v>286</v>
      </c>
      <c r="G14" s="138"/>
      <c r="H14" s="149"/>
      <c r="I14" s="143"/>
      <c r="J14" s="140"/>
      <c r="K14" s="140"/>
      <c r="L14" s="140"/>
      <c r="M14" s="148"/>
      <c r="N14" s="7"/>
      <c r="O14" s="7"/>
    </row>
    <row r="15" spans="1:15" ht="16.5" customHeight="1">
      <c r="A15" s="113">
        <v>13</v>
      </c>
      <c r="B15" s="239" t="s">
        <v>279</v>
      </c>
      <c r="C15" s="243" t="s">
        <v>721</v>
      </c>
      <c r="D15" s="231" t="s">
        <v>292</v>
      </c>
      <c r="E15" s="232" t="s">
        <v>287</v>
      </c>
      <c r="F15" s="232" t="s">
        <v>288</v>
      </c>
      <c r="G15" s="138"/>
      <c r="H15" s="111"/>
      <c r="I15" s="140"/>
      <c r="J15" s="140"/>
      <c r="K15" s="140"/>
      <c r="L15" s="140"/>
      <c r="M15" s="141"/>
      <c r="N15" s="37"/>
      <c r="O15" s="42"/>
    </row>
    <row r="16" spans="1:15" ht="16.5" customHeight="1">
      <c r="A16" s="113">
        <v>14</v>
      </c>
      <c r="B16" s="239" t="s">
        <v>281</v>
      </c>
      <c r="C16" s="718" t="s">
        <v>722</v>
      </c>
      <c r="D16" s="226" t="s">
        <v>292</v>
      </c>
      <c r="E16" s="223" t="s">
        <v>290</v>
      </c>
      <c r="F16" s="223" t="s">
        <v>291</v>
      </c>
      <c r="G16" s="138"/>
      <c r="H16" s="140"/>
      <c r="I16" s="139"/>
      <c r="J16" s="140"/>
      <c r="K16" s="140"/>
      <c r="L16" s="140"/>
      <c r="M16" s="141"/>
      <c r="N16" s="7"/>
      <c r="O16" s="7"/>
    </row>
    <row r="17" spans="1:15" ht="16.5" customHeight="1">
      <c r="A17" s="113">
        <v>15</v>
      </c>
      <c r="B17" s="239" t="s">
        <v>608</v>
      </c>
      <c r="C17" s="243" t="s">
        <v>726</v>
      </c>
      <c r="D17" s="231" t="s">
        <v>292</v>
      </c>
      <c r="E17" s="232" t="s">
        <v>512</v>
      </c>
      <c r="F17" s="228" t="s">
        <v>513</v>
      </c>
      <c r="G17" s="138"/>
      <c r="H17" s="140"/>
      <c r="I17" s="139"/>
      <c r="J17" s="140"/>
      <c r="K17" s="140"/>
      <c r="L17" s="140"/>
      <c r="M17" s="141"/>
      <c r="N17" s="7"/>
      <c r="O17" s="7"/>
    </row>
    <row r="18" spans="1:15" ht="16.5" customHeight="1">
      <c r="A18" s="113">
        <v>16</v>
      </c>
      <c r="B18" s="239" t="s">
        <v>609</v>
      </c>
      <c r="C18" s="243" t="s">
        <v>727</v>
      </c>
      <c r="D18" s="245" t="s">
        <v>292</v>
      </c>
      <c r="E18" s="246" t="s">
        <v>515</v>
      </c>
      <c r="F18" s="247" t="s">
        <v>430</v>
      </c>
      <c r="G18" s="138"/>
      <c r="H18" s="139"/>
      <c r="I18" s="139"/>
      <c r="J18" s="140"/>
      <c r="K18" s="140"/>
      <c r="L18" s="140"/>
      <c r="M18" s="141"/>
      <c r="N18" s="7"/>
      <c r="O18" s="7"/>
    </row>
    <row r="19" spans="1:15" ht="16.5" customHeight="1">
      <c r="A19" s="113">
        <v>17</v>
      </c>
      <c r="B19" s="239" t="s">
        <v>610</v>
      </c>
      <c r="C19" s="243" t="s">
        <v>728</v>
      </c>
      <c r="D19" s="231" t="s">
        <v>292</v>
      </c>
      <c r="E19" s="246" t="s">
        <v>516</v>
      </c>
      <c r="F19" s="228" t="s">
        <v>517</v>
      </c>
      <c r="G19" s="6"/>
      <c r="H19" s="19"/>
      <c r="I19" s="19"/>
      <c r="J19" s="22"/>
      <c r="K19" s="37"/>
      <c r="L19" s="37"/>
      <c r="M19" s="37"/>
      <c r="N19" s="42"/>
      <c r="O19" s="42"/>
    </row>
    <row r="20" spans="1:15" ht="16.5" customHeight="1">
      <c r="A20" s="113">
        <v>18</v>
      </c>
      <c r="B20" s="239" t="s">
        <v>612</v>
      </c>
      <c r="C20" s="243" t="s">
        <v>730</v>
      </c>
      <c r="D20" s="231" t="s">
        <v>292</v>
      </c>
      <c r="E20" s="232" t="s">
        <v>519</v>
      </c>
      <c r="F20" s="232" t="s">
        <v>520</v>
      </c>
      <c r="G20" s="6"/>
      <c r="H20" s="19"/>
      <c r="I20" s="19"/>
      <c r="J20" s="37"/>
      <c r="K20" s="37"/>
      <c r="L20" s="37"/>
      <c r="M20" s="37"/>
      <c r="N20" s="42"/>
      <c r="O20" s="42"/>
    </row>
    <row r="21" spans="1:15" ht="16.5" customHeight="1">
      <c r="A21" s="113"/>
      <c r="B21" s="239"/>
      <c r="C21" s="243"/>
      <c r="D21" s="231"/>
      <c r="E21" s="232"/>
      <c r="F21" s="232"/>
      <c r="G21" s="6"/>
      <c r="H21" s="111"/>
      <c r="I21" s="107"/>
      <c r="J21" s="11"/>
      <c r="K21" s="11"/>
      <c r="L21" s="11"/>
      <c r="M21" s="67"/>
      <c r="N21" s="150"/>
      <c r="O21" s="7"/>
    </row>
    <row r="22" spans="1:15" ht="16.5" customHeight="1">
      <c r="A22" s="113"/>
      <c r="B22" s="239"/>
      <c r="C22" s="243"/>
      <c r="D22" s="231"/>
      <c r="E22" s="232"/>
      <c r="F22" s="232"/>
      <c r="G22" s="6"/>
      <c r="H22" s="111"/>
      <c r="I22" s="111"/>
      <c r="J22" s="11"/>
      <c r="K22" s="11"/>
      <c r="L22" s="11"/>
      <c r="M22" s="67"/>
      <c r="N22" s="150"/>
      <c r="O22" s="7"/>
    </row>
    <row r="23" spans="1:15" ht="16.5" customHeight="1">
      <c r="A23" s="79"/>
      <c r="B23" s="82"/>
      <c r="C23" s="17"/>
      <c r="D23" s="72"/>
      <c r="E23" s="1"/>
      <c r="F23" s="1"/>
      <c r="G23" s="6"/>
      <c r="H23" s="8"/>
      <c r="I23" s="10"/>
      <c r="J23" s="11"/>
      <c r="K23" s="11"/>
      <c r="L23" s="11"/>
      <c r="M23" s="11"/>
      <c r="N23" s="7"/>
      <c r="O23" s="7"/>
    </row>
    <row r="24" spans="1:15" ht="16.5" customHeight="1">
      <c r="A24" s="79"/>
      <c r="B24" s="151"/>
      <c r="C24" s="152"/>
      <c r="D24" s="72"/>
      <c r="E24" s="21"/>
      <c r="F24" s="2"/>
      <c r="G24" s="6"/>
      <c r="H24" s="8"/>
      <c r="I24" s="10"/>
      <c r="J24" s="11"/>
      <c r="K24" s="11"/>
      <c r="L24" s="11"/>
      <c r="M24" s="11"/>
      <c r="N24" s="7"/>
      <c r="O24" s="7"/>
    </row>
    <row r="25" spans="1:15" ht="16.5" customHeight="1">
      <c r="A25" s="79"/>
      <c r="B25" s="151"/>
      <c r="C25" s="153"/>
      <c r="D25" s="72"/>
      <c r="E25" s="24"/>
      <c r="F25" s="20"/>
      <c r="G25" s="6"/>
      <c r="H25" s="8"/>
      <c r="I25" s="10"/>
      <c r="J25" s="11"/>
      <c r="K25" s="11"/>
      <c r="L25" s="11"/>
      <c r="M25" s="11"/>
      <c r="N25" s="7"/>
      <c r="O25" s="7"/>
    </row>
    <row r="26" spans="1:15" ht="16.5" customHeight="1">
      <c r="A26" s="79"/>
      <c r="B26" s="81"/>
      <c r="C26" s="17"/>
      <c r="D26" s="72"/>
      <c r="E26" s="1"/>
      <c r="F26" s="1"/>
      <c r="G26" s="6"/>
      <c r="H26" s="8"/>
      <c r="I26" s="10"/>
      <c r="J26" s="11"/>
      <c r="K26" s="11"/>
      <c r="L26" s="11"/>
      <c r="M26" s="11"/>
      <c r="N26" s="7"/>
      <c r="O26" s="7"/>
    </row>
    <row r="27" spans="1:15" ht="16.5" customHeight="1">
      <c r="A27" s="79"/>
      <c r="B27" s="81"/>
      <c r="C27" s="17"/>
      <c r="D27" s="72"/>
      <c r="E27" s="1"/>
      <c r="F27" s="1"/>
      <c r="G27" s="6"/>
      <c r="H27" s="11"/>
      <c r="I27" s="11"/>
      <c r="J27" s="11"/>
      <c r="K27" s="11"/>
      <c r="L27" s="11"/>
      <c r="M27" s="119" t="s">
        <v>5</v>
      </c>
      <c r="N27" s="120" t="s">
        <v>6</v>
      </c>
      <c r="O27" s="120" t="s">
        <v>4</v>
      </c>
    </row>
    <row r="28" spans="1:15" ht="16.5" customHeight="1">
      <c r="A28" s="79"/>
      <c r="B28" s="81"/>
      <c r="C28" s="97"/>
      <c r="D28" s="72"/>
      <c r="E28" s="91"/>
      <c r="F28" s="1"/>
      <c r="G28" s="6"/>
      <c r="H28" s="11"/>
      <c r="I28" s="11"/>
      <c r="J28" s="11"/>
      <c r="K28" s="11"/>
      <c r="L28" s="11"/>
      <c r="M28" s="37">
        <v>10</v>
      </c>
      <c r="N28" s="706">
        <v>8</v>
      </c>
      <c r="O28" s="706">
        <f>SUM(M28:N28)</f>
        <v>18</v>
      </c>
    </row>
    <row r="29" spans="1:15" ht="16.5" customHeight="1">
      <c r="A29" s="80"/>
      <c r="B29" s="126"/>
      <c r="C29" s="46"/>
      <c r="D29" s="73"/>
      <c r="E29" s="98"/>
      <c r="F29" s="18"/>
      <c r="G29" s="13"/>
      <c r="H29" s="14"/>
      <c r="I29" s="14"/>
      <c r="J29" s="14"/>
      <c r="K29" s="14"/>
      <c r="L29" s="14"/>
      <c r="M29" s="14"/>
      <c r="N29" s="15"/>
      <c r="O29" s="15"/>
    </row>
    <row r="30" spans="1:15" ht="17.649999999999999" customHeight="1"/>
    <row r="31" spans="1:15" ht="17.649999999999999" customHeight="1"/>
    <row r="32" spans="1:15" ht="15.75" customHeight="1"/>
    <row r="33" ht="15.75" customHeight="1"/>
    <row r="34" ht="15.75" customHeight="1"/>
    <row r="35" ht="19.5" customHeight="1"/>
  </sheetData>
  <sortState ref="B3:F21">
    <sortCondition descending="1" ref="D3:D21"/>
  </sortState>
  <mergeCells count="2">
    <mergeCell ref="A1:O1"/>
    <mergeCell ref="D2:F2"/>
  </mergeCells>
  <pageMargins left="0.48958333333333331" right="0.47916666666666669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zoomScale="80" zoomScaleNormal="80" workbookViewId="0">
      <selection activeCell="N13" sqref="N13"/>
    </sheetView>
  </sheetViews>
  <sheetFormatPr defaultRowHeight="12.75"/>
  <cols>
    <col min="1" max="9" width="8.28515625" customWidth="1"/>
  </cols>
  <sheetData>
    <row r="3" spans="1:10" ht="24">
      <c r="A3" s="1159" t="s">
        <v>1348</v>
      </c>
      <c r="B3" s="1159"/>
      <c r="C3" s="1159"/>
      <c r="D3" s="1159"/>
      <c r="E3" s="1159"/>
      <c r="F3" s="1159"/>
      <c r="G3" s="1159"/>
      <c r="H3" s="1159"/>
      <c r="I3" s="1159"/>
      <c r="J3" s="1159"/>
    </row>
    <row r="4" spans="1:10" ht="24">
      <c r="A4" s="263"/>
      <c r="B4" s="1155" t="s">
        <v>345</v>
      </c>
      <c r="C4" s="1156"/>
      <c r="D4" s="1155" t="s">
        <v>346</v>
      </c>
      <c r="E4" s="1156"/>
      <c r="F4" s="1155" t="s">
        <v>347</v>
      </c>
      <c r="G4" s="1156"/>
      <c r="H4" s="1155" t="s">
        <v>4</v>
      </c>
      <c r="I4" s="1156"/>
      <c r="J4" s="1157" t="s">
        <v>4</v>
      </c>
    </row>
    <row r="5" spans="1:10" ht="24">
      <c r="A5" s="263"/>
      <c r="B5" s="263" t="s">
        <v>5</v>
      </c>
      <c r="C5" s="263" t="s">
        <v>6</v>
      </c>
      <c r="D5" s="263" t="s">
        <v>5</v>
      </c>
      <c r="E5" s="263" t="s">
        <v>6</v>
      </c>
      <c r="F5" s="263" t="s">
        <v>5</v>
      </c>
      <c r="G5" s="263" t="s">
        <v>6</v>
      </c>
      <c r="H5" s="263" t="s">
        <v>5</v>
      </c>
      <c r="I5" s="263" t="s">
        <v>6</v>
      </c>
      <c r="J5" s="1157"/>
    </row>
    <row r="6" spans="1:10" ht="24">
      <c r="A6" s="263" t="s">
        <v>339</v>
      </c>
      <c r="B6" s="338">
        <f>'ม-1-1 '!M37</f>
        <v>7</v>
      </c>
      <c r="C6" s="338">
        <f>'ม-1-1 '!N37</f>
        <v>18</v>
      </c>
      <c r="D6" s="338">
        <f>'ม-1-2'!M36</f>
        <v>16</v>
      </c>
      <c r="E6" s="338">
        <f>'ม-1-2'!N36</f>
        <v>11</v>
      </c>
      <c r="F6" s="338">
        <f>'ม-1-3'!M36</f>
        <v>10</v>
      </c>
      <c r="G6" s="338">
        <f>'ม-1-3'!N36</f>
        <v>16</v>
      </c>
      <c r="H6" s="338">
        <f t="shared" ref="H6:I8" si="0">B6+D6+F6</f>
        <v>33</v>
      </c>
      <c r="I6" s="338">
        <f t="shared" si="0"/>
        <v>45</v>
      </c>
      <c r="J6" s="338">
        <f>H6+I6</f>
        <v>78</v>
      </c>
    </row>
    <row r="7" spans="1:10" ht="24">
      <c r="A7" s="263" t="s">
        <v>340</v>
      </c>
      <c r="B7" s="338">
        <f>'ม-2-1'!M39</f>
        <v>15</v>
      </c>
      <c r="C7" s="338">
        <f>'ม-2-1'!N39</f>
        <v>15</v>
      </c>
      <c r="D7" s="338">
        <f>'ม-2-2'!M40</f>
        <v>17</v>
      </c>
      <c r="E7" s="338">
        <f>'ม-2-2'!N40</f>
        <v>11</v>
      </c>
      <c r="F7" s="338">
        <f>'ม-2-3 '!M36</f>
        <v>16</v>
      </c>
      <c r="G7" s="338">
        <f>'ม-2-3 '!N36</f>
        <v>10</v>
      </c>
      <c r="H7" s="338">
        <f t="shared" si="0"/>
        <v>48</v>
      </c>
      <c r="I7" s="338">
        <f t="shared" si="0"/>
        <v>36</v>
      </c>
      <c r="J7" s="338">
        <f>H7+I7</f>
        <v>84</v>
      </c>
    </row>
    <row r="8" spans="1:10" ht="24">
      <c r="A8" s="263" t="s">
        <v>341</v>
      </c>
      <c r="B8" s="338">
        <f>'ม-3-1'!M33</f>
        <v>12</v>
      </c>
      <c r="C8" s="338">
        <f>'ม-3-1'!N33</f>
        <v>23</v>
      </c>
      <c r="D8" s="338">
        <f>'ม-3-2'!M37</f>
        <v>20</v>
      </c>
      <c r="E8" s="338">
        <f>'ม-3-2'!N37</f>
        <v>12</v>
      </c>
      <c r="F8" s="338"/>
      <c r="G8" s="338"/>
      <c r="H8" s="338">
        <f t="shared" si="0"/>
        <v>32</v>
      </c>
      <c r="I8" s="338">
        <f t="shared" si="0"/>
        <v>35</v>
      </c>
      <c r="J8" s="338">
        <f>H8+I8</f>
        <v>67</v>
      </c>
    </row>
    <row r="9" spans="1:10" ht="24">
      <c r="A9" s="1155" t="s">
        <v>354</v>
      </c>
      <c r="B9" s="1158"/>
      <c r="C9" s="1158"/>
      <c r="D9" s="1158"/>
      <c r="E9" s="1158"/>
      <c r="F9" s="1158"/>
      <c r="G9" s="1156"/>
      <c r="H9" s="338">
        <f>H6+H7+H8</f>
        <v>113</v>
      </c>
      <c r="I9" s="338">
        <f>I6+I7+I8</f>
        <v>116</v>
      </c>
      <c r="J9" s="338">
        <f>H9+I9</f>
        <v>229</v>
      </c>
    </row>
    <row r="10" spans="1:10" ht="24">
      <c r="A10" s="1157"/>
      <c r="B10" s="1157"/>
      <c r="C10" s="1157"/>
      <c r="D10" s="1157"/>
      <c r="E10" s="1157"/>
      <c r="F10" s="1157"/>
      <c r="G10" s="1157"/>
      <c r="H10" s="1157"/>
      <c r="I10" s="1157"/>
      <c r="J10" s="1157"/>
    </row>
    <row r="11" spans="1:10" ht="24">
      <c r="A11" s="263"/>
      <c r="B11" s="1155" t="s">
        <v>345</v>
      </c>
      <c r="C11" s="1156"/>
      <c r="D11" s="1155" t="s">
        <v>346</v>
      </c>
      <c r="E11" s="1156"/>
      <c r="F11" s="1155"/>
      <c r="G11" s="1156"/>
      <c r="H11" s="1155" t="s">
        <v>4</v>
      </c>
      <c r="I11" s="1156"/>
      <c r="J11" s="1157" t="s">
        <v>4</v>
      </c>
    </row>
    <row r="12" spans="1:10" ht="24">
      <c r="A12" s="263"/>
      <c r="B12" s="263" t="s">
        <v>5</v>
      </c>
      <c r="C12" s="263" t="s">
        <v>6</v>
      </c>
      <c r="D12" s="263" t="s">
        <v>5</v>
      </c>
      <c r="E12" s="263" t="s">
        <v>6</v>
      </c>
      <c r="F12" s="263"/>
      <c r="G12" s="263"/>
      <c r="H12" s="263" t="s">
        <v>5</v>
      </c>
      <c r="I12" s="263" t="s">
        <v>6</v>
      </c>
      <c r="J12" s="1157"/>
    </row>
    <row r="13" spans="1:10" ht="24">
      <c r="A13" s="263" t="s">
        <v>342</v>
      </c>
      <c r="B13" s="338">
        <f>'ม-4-1'!M39</f>
        <v>11</v>
      </c>
      <c r="C13" s="338">
        <f>'ม-4-1'!N39</f>
        <v>22</v>
      </c>
      <c r="D13" s="338">
        <f>'ม-4-2'!M40</f>
        <v>14</v>
      </c>
      <c r="E13" s="338">
        <f>'ม-4-2'!N40</f>
        <v>23</v>
      </c>
      <c r="F13" s="338"/>
      <c r="G13" s="338"/>
      <c r="H13" s="338">
        <f t="shared" ref="H13:I15" si="1">B13+D13</f>
        <v>25</v>
      </c>
      <c r="I13" s="338">
        <f t="shared" si="1"/>
        <v>45</v>
      </c>
      <c r="J13" s="338">
        <f>H13+I13</f>
        <v>70</v>
      </c>
    </row>
    <row r="14" spans="1:10" ht="24">
      <c r="A14" s="263" t="s">
        <v>343</v>
      </c>
      <c r="B14" s="338">
        <f>'ม-5-1'!M37</f>
        <v>6</v>
      </c>
      <c r="C14" s="338">
        <f>'ม-5-1'!N37</f>
        <v>20</v>
      </c>
      <c r="D14" s="338">
        <f>'ม-5-2'!M29</f>
        <v>16</v>
      </c>
      <c r="E14" s="338">
        <f>'ม-5-2'!N29</f>
        <v>10</v>
      </c>
      <c r="F14" s="338"/>
      <c r="G14" s="338"/>
      <c r="H14" s="338">
        <f t="shared" si="1"/>
        <v>22</v>
      </c>
      <c r="I14" s="338">
        <f t="shared" si="1"/>
        <v>30</v>
      </c>
      <c r="J14" s="338">
        <f>H14+I14</f>
        <v>52</v>
      </c>
    </row>
    <row r="15" spans="1:10" ht="24">
      <c r="A15" s="263" t="s">
        <v>344</v>
      </c>
      <c r="B15" s="338">
        <f>'ม-6-1'!M37</f>
        <v>9</v>
      </c>
      <c r="C15" s="338">
        <f>'ม-6-1'!N37</f>
        <v>24</v>
      </c>
      <c r="D15" s="338">
        <f>'ม-6-2'!M28</f>
        <v>10</v>
      </c>
      <c r="E15" s="338">
        <f>'ม-6-2'!N28</f>
        <v>8</v>
      </c>
      <c r="F15" s="338"/>
      <c r="G15" s="338"/>
      <c r="H15" s="338">
        <f t="shared" si="1"/>
        <v>19</v>
      </c>
      <c r="I15" s="338">
        <f t="shared" si="1"/>
        <v>32</v>
      </c>
      <c r="J15" s="338">
        <f>H15+I15</f>
        <v>51</v>
      </c>
    </row>
    <row r="16" spans="1:10" ht="24">
      <c r="A16" s="1155" t="s">
        <v>355</v>
      </c>
      <c r="B16" s="1158"/>
      <c r="C16" s="1158"/>
      <c r="D16" s="1158"/>
      <c r="E16" s="1158"/>
      <c r="F16" s="1158"/>
      <c r="G16" s="1156"/>
      <c r="H16" s="338">
        <f>H13+H14+H15</f>
        <v>66</v>
      </c>
      <c r="I16" s="338">
        <f>I13+I14+I15</f>
        <v>107</v>
      </c>
      <c r="J16" s="338">
        <f>J13+J14+J15</f>
        <v>173</v>
      </c>
    </row>
    <row r="17" spans="1:10" ht="24">
      <c r="A17" s="1157" t="s">
        <v>356</v>
      </c>
      <c r="B17" s="1157"/>
      <c r="C17" s="1157"/>
      <c r="D17" s="1157"/>
      <c r="E17" s="1157"/>
      <c r="F17" s="1157"/>
      <c r="G17" s="1157"/>
      <c r="H17" s="1157"/>
      <c r="I17" s="1157"/>
      <c r="J17" s="338">
        <f>J9+J16</f>
        <v>402</v>
      </c>
    </row>
    <row r="20" spans="1:10" ht="18.75">
      <c r="H20" s="252" t="s">
        <v>349</v>
      </c>
      <c r="I20" s="1154">
        <v>243237</v>
      </c>
      <c r="J20" s="1154"/>
    </row>
  </sheetData>
  <mergeCells count="16">
    <mergeCell ref="I20:J20"/>
    <mergeCell ref="H11:I11"/>
    <mergeCell ref="J11:J12"/>
    <mergeCell ref="A16:G16"/>
    <mergeCell ref="A3:J3"/>
    <mergeCell ref="A17:I17"/>
    <mergeCell ref="B11:C11"/>
    <mergeCell ref="D11:E11"/>
    <mergeCell ref="F11:G11"/>
    <mergeCell ref="H4:I4"/>
    <mergeCell ref="J4:J5"/>
    <mergeCell ref="F4:G4"/>
    <mergeCell ref="A10:J10"/>
    <mergeCell ref="A9:G9"/>
    <mergeCell ref="B4:C4"/>
    <mergeCell ref="D4:E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workbookViewId="0">
      <selection activeCell="G14" sqref="G14"/>
    </sheetView>
  </sheetViews>
  <sheetFormatPr defaultRowHeight="12.75"/>
  <cols>
    <col min="3" max="3" width="9.28515625" customWidth="1"/>
    <col min="6" max="6" width="10.28515625" bestFit="1" customWidth="1"/>
  </cols>
  <sheetData>
    <row r="3" spans="3:7" ht="27.75">
      <c r="C3" s="1163" t="s">
        <v>1348</v>
      </c>
      <c r="D3" s="1163"/>
      <c r="E3" s="1163"/>
      <c r="F3" s="1163"/>
      <c r="G3" s="1163"/>
    </row>
    <row r="5" spans="3:7" ht="27.75">
      <c r="C5" s="250"/>
      <c r="D5" s="251" t="s">
        <v>345</v>
      </c>
      <c r="E5" s="251" t="s">
        <v>346</v>
      </c>
      <c r="F5" s="251" t="s">
        <v>347</v>
      </c>
      <c r="G5" s="251" t="s">
        <v>4</v>
      </c>
    </row>
    <row r="6" spans="3:7" ht="27.75">
      <c r="C6" s="251" t="s">
        <v>339</v>
      </c>
      <c r="D6" s="250">
        <f>จำนวนนักเรียนแยกชายหญิง!B6+จำนวนนักเรียนแยกชายหญิง!C6</f>
        <v>25</v>
      </c>
      <c r="E6" s="250">
        <f>จำนวนนักเรียนแยกชายหญิง!D6+จำนวนนักเรียนแยกชายหญิง!E6</f>
        <v>27</v>
      </c>
      <c r="F6" s="250">
        <f>'ม-1-3'!O36</f>
        <v>26</v>
      </c>
      <c r="G6" s="250">
        <f t="shared" ref="G6:G11" si="0">D6+E6+F6</f>
        <v>78</v>
      </c>
    </row>
    <row r="7" spans="3:7" ht="27.75">
      <c r="C7" s="251" t="s">
        <v>340</v>
      </c>
      <c r="D7" s="250">
        <f>จำนวนนักเรียนแยกชายหญิง!B7+จำนวนนักเรียนแยกชายหญิง!C7</f>
        <v>30</v>
      </c>
      <c r="E7" s="250">
        <f>จำนวนนักเรียนแยกชายหญิง!D7+จำนวนนักเรียนแยกชายหญิง!E7</f>
        <v>28</v>
      </c>
      <c r="F7" s="250">
        <f>จำนวนนักเรียนแยกชายหญิง!F7+จำนวนนักเรียนแยกชายหญิง!G7</f>
        <v>26</v>
      </c>
      <c r="G7" s="250">
        <f t="shared" si="0"/>
        <v>84</v>
      </c>
    </row>
    <row r="8" spans="3:7" ht="27.75">
      <c r="C8" s="251" t="s">
        <v>341</v>
      </c>
      <c r="D8" s="250">
        <f>จำนวนนักเรียนแยกชายหญิง!B8+จำนวนนักเรียนแยกชายหญิง!C8</f>
        <v>35</v>
      </c>
      <c r="E8" s="250">
        <f>จำนวนนักเรียนแยกชายหญิง!D8+จำนวนนักเรียนแยกชายหญิง!E8</f>
        <v>32</v>
      </c>
      <c r="F8" s="250"/>
      <c r="G8" s="250">
        <f t="shared" si="0"/>
        <v>67</v>
      </c>
    </row>
    <row r="9" spans="3:7" ht="27.75">
      <c r="C9" s="251" t="s">
        <v>342</v>
      </c>
      <c r="D9" s="250">
        <f>จำนวนนักเรียนแยกชายหญิง!B13+จำนวนนักเรียนแยกชายหญิง!C13</f>
        <v>33</v>
      </c>
      <c r="E9" s="250">
        <f>จำนวนนักเรียนแยกชายหญิง!D13+จำนวนนักเรียนแยกชายหญิง!E13</f>
        <v>37</v>
      </c>
      <c r="F9" s="250"/>
      <c r="G9" s="250">
        <f t="shared" si="0"/>
        <v>70</v>
      </c>
    </row>
    <row r="10" spans="3:7" ht="27.75">
      <c r="C10" s="251" t="s">
        <v>343</v>
      </c>
      <c r="D10" s="250">
        <f>จำนวนนักเรียนแยกชายหญิง!B14+จำนวนนักเรียนแยกชายหญิง!C14</f>
        <v>26</v>
      </c>
      <c r="E10" s="250">
        <f>จำนวนนักเรียนแยกชายหญิง!D14+จำนวนนักเรียนแยกชายหญิง!E14</f>
        <v>26</v>
      </c>
      <c r="F10" s="250"/>
      <c r="G10" s="250">
        <f t="shared" si="0"/>
        <v>52</v>
      </c>
    </row>
    <row r="11" spans="3:7" ht="27.75">
      <c r="C11" s="251" t="s">
        <v>344</v>
      </c>
      <c r="D11" s="250">
        <f>จำนวนนักเรียนแยกชายหญิง!B15+จำนวนนักเรียนแยกชายหญิง!C15</f>
        <v>33</v>
      </c>
      <c r="E11" s="250">
        <f>จำนวนนักเรียนแยกชายหญิง!D15+จำนวนนักเรียนแยกชายหญิง!E15</f>
        <v>18</v>
      </c>
      <c r="F11" s="250"/>
      <c r="G11" s="250">
        <f t="shared" si="0"/>
        <v>51</v>
      </c>
    </row>
    <row r="12" spans="3:7" ht="21" customHeight="1">
      <c r="C12" s="1160" t="s">
        <v>348</v>
      </c>
      <c r="D12" s="1161"/>
      <c r="E12" s="1161"/>
      <c r="F12" s="1162"/>
      <c r="G12" s="855">
        <f>G6+G7+G8+G9+G10+G11</f>
        <v>402</v>
      </c>
    </row>
    <row r="14" spans="3:7" ht="18.75">
      <c r="E14" s="252"/>
      <c r="F14" s="252" t="s">
        <v>349</v>
      </c>
      <c r="G14" s="252">
        <f>จำนวนนักเรียนแยกชายหญิง!I20</f>
        <v>243237</v>
      </c>
    </row>
  </sheetData>
  <mergeCells count="2">
    <mergeCell ref="C12:F12"/>
    <mergeCell ref="C3:G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opLeftCell="A39" workbookViewId="0">
      <selection activeCell="A35" sqref="A35:H46"/>
    </sheetView>
  </sheetViews>
  <sheetFormatPr defaultColWidth="9.28515625" defaultRowHeight="24"/>
  <cols>
    <col min="1" max="1" width="6.42578125" style="249" customWidth="1"/>
    <col min="2" max="2" width="11" style="249" customWidth="1"/>
    <col min="3" max="3" width="19.28515625" style="249" customWidth="1"/>
    <col min="4" max="5" width="9.28515625" style="249"/>
    <col min="6" max="6" width="9.140625" style="249" customWidth="1"/>
    <col min="7" max="7" width="9.28515625" style="249"/>
    <col min="8" max="8" width="23.5703125" style="249" customWidth="1"/>
    <col min="9" max="16384" width="9.28515625" style="249"/>
  </cols>
  <sheetData>
    <row r="2" spans="1:9">
      <c r="A2" s="1159" t="s">
        <v>1305</v>
      </c>
      <c r="B2" s="1159"/>
      <c r="C2" s="1159"/>
      <c r="D2" s="1159"/>
      <c r="E2" s="1159"/>
      <c r="F2" s="1159"/>
      <c r="G2" s="1159"/>
      <c r="H2" s="765"/>
    </row>
    <row r="3" spans="1:9">
      <c r="A3" s="734" t="s">
        <v>353</v>
      </c>
      <c r="B3" s="734" t="s">
        <v>1</v>
      </c>
      <c r="C3" s="734" t="s">
        <v>1342</v>
      </c>
      <c r="D3" s="1155" t="s">
        <v>1343</v>
      </c>
      <c r="E3" s="1158"/>
      <c r="F3" s="1156"/>
      <c r="G3" s="734" t="s">
        <v>350</v>
      </c>
      <c r="H3" s="734" t="s">
        <v>1346</v>
      </c>
    </row>
    <row r="4" spans="1:9" ht="20.25" customHeight="1">
      <c r="A4" s="338">
        <v>1</v>
      </c>
      <c r="B4" s="740" t="s">
        <v>1023</v>
      </c>
      <c r="C4" s="741" t="s">
        <v>1125</v>
      </c>
      <c r="D4" s="742" t="s">
        <v>231</v>
      </c>
      <c r="E4" s="743" t="s">
        <v>792</v>
      </c>
      <c r="F4" s="743" t="s">
        <v>793</v>
      </c>
      <c r="G4" s="338" t="s">
        <v>740</v>
      </c>
      <c r="H4" s="338"/>
    </row>
    <row r="5" spans="1:9" ht="20.25" customHeight="1">
      <c r="A5" s="338">
        <v>2</v>
      </c>
      <c r="B5" s="744" t="s">
        <v>1247</v>
      </c>
      <c r="C5" s="745" t="s">
        <v>1260</v>
      </c>
      <c r="D5" s="746" t="s">
        <v>231</v>
      </c>
      <c r="E5" s="747" t="s">
        <v>111</v>
      </c>
      <c r="F5" s="746" t="s">
        <v>1246</v>
      </c>
      <c r="G5" s="338" t="s">
        <v>741</v>
      </c>
      <c r="H5" s="338"/>
      <c r="I5" s="249" t="s">
        <v>1306</v>
      </c>
    </row>
    <row r="6" spans="1:9" ht="20.25" customHeight="1">
      <c r="A6" s="338">
        <v>3</v>
      </c>
      <c r="B6" s="748" t="s">
        <v>1307</v>
      </c>
      <c r="C6" s="749" t="s">
        <v>1308</v>
      </c>
      <c r="D6" s="750" t="s">
        <v>231</v>
      </c>
      <c r="E6" s="750" t="s">
        <v>1309</v>
      </c>
      <c r="F6" s="750" t="s">
        <v>1310</v>
      </c>
      <c r="G6" s="338" t="s">
        <v>1315</v>
      </c>
      <c r="H6" s="338"/>
    </row>
    <row r="7" spans="1:9" ht="20.25" customHeight="1">
      <c r="A7" s="338">
        <v>4</v>
      </c>
      <c r="B7" s="748" t="s">
        <v>1311</v>
      </c>
      <c r="C7" s="749" t="s">
        <v>1312</v>
      </c>
      <c r="D7" s="750" t="s">
        <v>231</v>
      </c>
      <c r="E7" s="750" t="s">
        <v>1313</v>
      </c>
      <c r="F7" s="750" t="s">
        <v>1314</v>
      </c>
      <c r="G7" s="338" t="s">
        <v>1315</v>
      </c>
      <c r="H7" s="338"/>
      <c r="I7" s="249" t="s">
        <v>1306</v>
      </c>
    </row>
    <row r="8" spans="1:9" ht="20.25" customHeight="1">
      <c r="A8" s="338">
        <v>5</v>
      </c>
      <c r="B8" s="751" t="s">
        <v>576</v>
      </c>
      <c r="C8" s="749" t="s">
        <v>682</v>
      </c>
      <c r="D8" s="752" t="s">
        <v>231</v>
      </c>
      <c r="E8" s="753" t="s">
        <v>574</v>
      </c>
      <c r="F8" s="753" t="s">
        <v>575</v>
      </c>
      <c r="G8" s="338" t="s">
        <v>789</v>
      </c>
      <c r="H8" s="338"/>
    </row>
    <row r="9" spans="1:9" ht="20.25" customHeight="1">
      <c r="A9" s="338">
        <v>6</v>
      </c>
      <c r="B9" s="748" t="s">
        <v>1316</v>
      </c>
      <c r="C9" s="749" t="s">
        <v>1317</v>
      </c>
      <c r="D9" s="754" t="s">
        <v>236</v>
      </c>
      <c r="E9" s="753" t="s">
        <v>1318</v>
      </c>
      <c r="F9" s="753" t="s">
        <v>369</v>
      </c>
      <c r="G9" s="338" t="s">
        <v>1319</v>
      </c>
      <c r="H9" s="338"/>
    </row>
    <row r="10" spans="1:9" ht="20.25" customHeight="1">
      <c r="A10" s="338">
        <v>7</v>
      </c>
      <c r="B10" s="755" t="s">
        <v>1320</v>
      </c>
      <c r="C10" s="749" t="s">
        <v>1321</v>
      </c>
      <c r="D10" s="754" t="s">
        <v>236</v>
      </c>
      <c r="E10" s="753" t="s">
        <v>320</v>
      </c>
      <c r="F10" s="753" t="s">
        <v>1322</v>
      </c>
      <c r="G10" s="338" t="s">
        <v>761</v>
      </c>
      <c r="H10" s="338"/>
      <c r="I10" s="249" t="s">
        <v>1323</v>
      </c>
    </row>
    <row r="11" spans="1:9" ht="20.25" customHeight="1">
      <c r="A11" s="338">
        <v>8</v>
      </c>
      <c r="B11" s="748" t="s">
        <v>733</v>
      </c>
      <c r="C11" s="756" t="s">
        <v>1324</v>
      </c>
      <c r="D11" s="757" t="s">
        <v>236</v>
      </c>
      <c r="E11" s="758" t="s">
        <v>731</v>
      </c>
      <c r="F11" s="757" t="s">
        <v>732</v>
      </c>
      <c r="G11" s="338" t="s">
        <v>761</v>
      </c>
      <c r="H11" s="338"/>
      <c r="I11" s="249" t="s">
        <v>1325</v>
      </c>
    </row>
    <row r="12" spans="1:9" ht="20.25" customHeight="1">
      <c r="A12" s="338">
        <v>9</v>
      </c>
      <c r="B12" s="755" t="s">
        <v>1326</v>
      </c>
      <c r="C12" s="749" t="s">
        <v>1327</v>
      </c>
      <c r="D12" s="754" t="s">
        <v>231</v>
      </c>
      <c r="E12" s="753" t="s">
        <v>12</v>
      </c>
      <c r="F12" s="753" t="s">
        <v>1328</v>
      </c>
      <c r="G12" s="338" t="s">
        <v>779</v>
      </c>
      <c r="H12" s="338"/>
    </row>
    <row r="13" spans="1:9" ht="20.25" customHeight="1">
      <c r="A13" s="338">
        <v>10</v>
      </c>
      <c r="B13" s="748" t="s">
        <v>1329</v>
      </c>
      <c r="C13" s="756" t="s">
        <v>1330</v>
      </c>
      <c r="D13" s="757" t="s">
        <v>231</v>
      </c>
      <c r="E13" s="758" t="s">
        <v>1331</v>
      </c>
      <c r="F13" s="757" t="s">
        <v>1332</v>
      </c>
      <c r="G13" s="338" t="s">
        <v>779</v>
      </c>
      <c r="H13" s="338"/>
    </row>
    <row r="14" spans="1:9" ht="20.25" customHeight="1">
      <c r="A14" s="338">
        <v>11</v>
      </c>
      <c r="B14" s="751" t="s">
        <v>1281</v>
      </c>
      <c r="C14" s="756">
        <v>1869900623119</v>
      </c>
      <c r="D14" s="757" t="s">
        <v>18</v>
      </c>
      <c r="E14" s="758" t="s">
        <v>1282</v>
      </c>
      <c r="F14" s="757" t="s">
        <v>1283</v>
      </c>
      <c r="G14" s="338" t="s">
        <v>1284</v>
      </c>
      <c r="H14" s="338"/>
    </row>
    <row r="15" spans="1:9" ht="20.25" customHeight="1">
      <c r="A15" s="338">
        <v>12</v>
      </c>
      <c r="B15" s="751" t="s">
        <v>1293</v>
      </c>
      <c r="C15" s="761" t="s">
        <v>1294</v>
      </c>
      <c r="D15" s="757" t="s">
        <v>18</v>
      </c>
      <c r="E15" s="762" t="s">
        <v>1295</v>
      </c>
      <c r="F15" s="762" t="s">
        <v>1296</v>
      </c>
      <c r="G15" s="338" t="s">
        <v>1284</v>
      </c>
      <c r="H15" s="338"/>
    </row>
    <row r="16" spans="1:9" ht="20.25" customHeight="1">
      <c r="A16" s="338">
        <v>13</v>
      </c>
      <c r="B16" s="751" t="s">
        <v>1234</v>
      </c>
      <c r="C16" s="761" t="s">
        <v>1235</v>
      </c>
      <c r="D16" s="763" t="s">
        <v>292</v>
      </c>
      <c r="E16" s="764" t="s">
        <v>1236</v>
      </c>
      <c r="F16" s="763" t="s">
        <v>1237</v>
      </c>
      <c r="G16" s="338" t="s">
        <v>1284</v>
      </c>
      <c r="H16" s="338"/>
    </row>
    <row r="17" spans="1:9" ht="20.25" customHeight="1">
      <c r="A17" s="338">
        <v>14</v>
      </c>
      <c r="B17" s="749" t="s">
        <v>1333</v>
      </c>
      <c r="C17" s="749" t="s">
        <v>1334</v>
      </c>
      <c r="D17" s="759" t="s">
        <v>292</v>
      </c>
      <c r="E17" s="759" t="s">
        <v>241</v>
      </c>
      <c r="F17" s="759" t="s">
        <v>73</v>
      </c>
      <c r="G17" s="338" t="s">
        <v>752</v>
      </c>
      <c r="H17" s="338"/>
    </row>
    <row r="18" spans="1:9" ht="20.25" customHeight="1">
      <c r="A18" s="338">
        <v>15</v>
      </c>
      <c r="B18" s="749" t="s">
        <v>261</v>
      </c>
      <c r="C18" s="749" t="s">
        <v>716</v>
      </c>
      <c r="D18" s="759" t="s">
        <v>18</v>
      </c>
      <c r="E18" s="759" t="s">
        <v>142</v>
      </c>
      <c r="F18" s="759" t="s">
        <v>504</v>
      </c>
      <c r="G18" s="338" t="s">
        <v>752</v>
      </c>
      <c r="H18" s="766" t="s">
        <v>1347</v>
      </c>
    </row>
    <row r="19" spans="1:9" ht="20.25" customHeight="1">
      <c r="A19" s="338">
        <v>16</v>
      </c>
      <c r="B19" s="749" t="s">
        <v>1335</v>
      </c>
      <c r="C19" s="760">
        <v>1869900535686</v>
      </c>
      <c r="D19" s="759" t="s">
        <v>18</v>
      </c>
      <c r="E19" s="759" t="s">
        <v>12</v>
      </c>
      <c r="F19" s="759" t="s">
        <v>387</v>
      </c>
      <c r="G19" s="338" t="s">
        <v>769</v>
      </c>
      <c r="H19" s="338"/>
      <c r="I19" s="249" t="s">
        <v>1344</v>
      </c>
    </row>
    <row r="20" spans="1:9" ht="20.25" customHeight="1">
      <c r="A20" s="338">
        <v>17</v>
      </c>
      <c r="B20" s="755" t="s">
        <v>1336</v>
      </c>
      <c r="C20" s="749" t="s">
        <v>1337</v>
      </c>
      <c r="D20" s="754" t="s">
        <v>292</v>
      </c>
      <c r="E20" s="759" t="s">
        <v>117</v>
      </c>
      <c r="F20" s="759" t="s">
        <v>14</v>
      </c>
      <c r="G20" s="338" t="s">
        <v>1341</v>
      </c>
      <c r="H20" s="338"/>
      <c r="I20" s="249" t="s">
        <v>1344</v>
      </c>
    </row>
    <row r="21" spans="1:9" ht="20.25" customHeight="1">
      <c r="A21" s="338">
        <v>18</v>
      </c>
      <c r="B21" s="749" t="s">
        <v>1338</v>
      </c>
      <c r="C21" s="749" t="s">
        <v>1339</v>
      </c>
      <c r="D21" s="759" t="s">
        <v>292</v>
      </c>
      <c r="E21" s="759" t="s">
        <v>182</v>
      </c>
      <c r="F21" s="759" t="s">
        <v>1340</v>
      </c>
      <c r="G21" s="338" t="s">
        <v>1341</v>
      </c>
      <c r="H21" s="338"/>
      <c r="I21" s="249" t="s">
        <v>1345</v>
      </c>
    </row>
    <row r="22" spans="1:9" ht="20.25" customHeight="1"/>
    <row r="23" spans="1:9" ht="20.25" customHeight="1"/>
    <row r="24" spans="1:9" ht="20.25" customHeight="1">
      <c r="A24" s="1159" t="s">
        <v>1302</v>
      </c>
      <c r="B24" s="1159"/>
      <c r="C24" s="1159"/>
      <c r="D24" s="1159"/>
      <c r="E24" s="1159"/>
      <c r="F24" s="1159"/>
      <c r="G24" s="1159"/>
      <c r="H24" s="765"/>
    </row>
    <row r="25" spans="1:9" ht="20.25" customHeight="1">
      <c r="A25" s="910" t="s">
        <v>353</v>
      </c>
      <c r="B25" s="910" t="s">
        <v>1</v>
      </c>
      <c r="C25" s="910" t="s">
        <v>1342</v>
      </c>
      <c r="D25" s="1155" t="s">
        <v>1343</v>
      </c>
      <c r="E25" s="1158"/>
      <c r="F25" s="1156"/>
      <c r="G25" s="910" t="s">
        <v>350</v>
      </c>
      <c r="H25" s="910" t="s">
        <v>1346</v>
      </c>
    </row>
    <row r="26" spans="1:9" ht="20.25" customHeight="1">
      <c r="A26" s="338">
        <v>1</v>
      </c>
      <c r="B26" s="748" t="s">
        <v>586</v>
      </c>
      <c r="C26" s="749" t="s">
        <v>672</v>
      </c>
      <c r="D26" s="754" t="s">
        <v>231</v>
      </c>
      <c r="E26" s="753" t="s">
        <v>336</v>
      </c>
      <c r="F26" s="753" t="s">
        <v>438</v>
      </c>
      <c r="G26" s="338" t="s">
        <v>761</v>
      </c>
      <c r="H26" s="338"/>
      <c r="I26" s="249" t="s">
        <v>1754</v>
      </c>
    </row>
    <row r="27" spans="1:9" ht="20.25" customHeight="1">
      <c r="A27" s="338">
        <v>2</v>
      </c>
      <c r="B27" s="783" t="s">
        <v>573</v>
      </c>
      <c r="C27" s="761" t="s">
        <v>662</v>
      </c>
      <c r="D27" s="757" t="s">
        <v>231</v>
      </c>
      <c r="E27" s="758" t="s">
        <v>548</v>
      </c>
      <c r="F27" s="757" t="s">
        <v>549</v>
      </c>
      <c r="G27" s="338" t="s">
        <v>761</v>
      </c>
      <c r="H27" s="338"/>
      <c r="I27" s="249" t="s">
        <v>1754</v>
      </c>
    </row>
    <row r="28" spans="1:9" ht="20.25" customHeight="1">
      <c r="A28" s="338">
        <v>3</v>
      </c>
      <c r="B28" s="748" t="s">
        <v>563</v>
      </c>
      <c r="C28" s="749" t="s">
        <v>653</v>
      </c>
      <c r="D28" s="750" t="s">
        <v>236</v>
      </c>
      <c r="E28" s="750" t="s">
        <v>447</v>
      </c>
      <c r="F28" s="750" t="s">
        <v>448</v>
      </c>
      <c r="G28" s="338" t="s">
        <v>761</v>
      </c>
      <c r="H28" s="338"/>
      <c r="I28" s="249" t="s">
        <v>1754</v>
      </c>
    </row>
    <row r="29" spans="1:9" ht="20.25" customHeight="1">
      <c r="A29" s="338">
        <v>4</v>
      </c>
      <c r="B29" s="748" t="s">
        <v>1275</v>
      </c>
      <c r="C29" s="749" t="s">
        <v>1276</v>
      </c>
      <c r="D29" s="750" t="s">
        <v>236</v>
      </c>
      <c r="E29" s="750" t="s">
        <v>1277</v>
      </c>
      <c r="F29" s="750" t="s">
        <v>1278</v>
      </c>
      <c r="G29" s="338" t="s">
        <v>761</v>
      </c>
      <c r="H29" s="338"/>
      <c r="I29" s="249" t="s">
        <v>1754</v>
      </c>
    </row>
    <row r="30" spans="1:9" ht="20.25" customHeight="1">
      <c r="A30" s="338">
        <v>5</v>
      </c>
      <c r="B30" s="748" t="s">
        <v>1091</v>
      </c>
      <c r="C30" s="749" t="s">
        <v>1169</v>
      </c>
      <c r="D30" s="750" t="s">
        <v>231</v>
      </c>
      <c r="E30" s="750" t="s">
        <v>377</v>
      </c>
      <c r="F30" s="750" t="s">
        <v>885</v>
      </c>
      <c r="G30" s="338" t="s">
        <v>1741</v>
      </c>
      <c r="H30" s="338"/>
      <c r="I30" s="249" t="s">
        <v>1755</v>
      </c>
    </row>
    <row r="31" spans="1:9" ht="20.25" customHeight="1">
      <c r="A31" s="338">
        <v>6</v>
      </c>
      <c r="B31" s="749" t="s">
        <v>1381</v>
      </c>
      <c r="C31" s="749" t="s">
        <v>1382</v>
      </c>
      <c r="D31" s="757" t="s">
        <v>18</v>
      </c>
      <c r="E31" s="762" t="s">
        <v>1470</v>
      </c>
      <c r="F31" s="762" t="s">
        <v>66</v>
      </c>
      <c r="G31" s="338" t="s">
        <v>1290</v>
      </c>
      <c r="H31" s="338"/>
      <c r="I31" s="249" t="s">
        <v>1756</v>
      </c>
    </row>
    <row r="32" spans="1:9">
      <c r="A32" s="338">
        <v>7</v>
      </c>
      <c r="B32" s="966">
        <v>8395</v>
      </c>
      <c r="C32" s="749" t="s">
        <v>1530</v>
      </c>
      <c r="D32" s="754" t="s">
        <v>18</v>
      </c>
      <c r="E32" s="753" t="s">
        <v>1304</v>
      </c>
      <c r="F32" s="753" t="s">
        <v>1303</v>
      </c>
      <c r="G32" s="338" t="s">
        <v>1284</v>
      </c>
      <c r="H32" s="766" t="s">
        <v>1347</v>
      </c>
    </row>
    <row r="33" spans="1:8">
      <c r="A33" s="338">
        <v>8</v>
      </c>
      <c r="B33" s="748" t="s">
        <v>1036</v>
      </c>
      <c r="C33" s="749" t="s">
        <v>1141</v>
      </c>
      <c r="D33" s="1131" t="s">
        <v>231</v>
      </c>
      <c r="E33" s="753" t="s">
        <v>810</v>
      </c>
      <c r="F33" s="753" t="s">
        <v>811</v>
      </c>
      <c r="G33" s="338" t="s">
        <v>789</v>
      </c>
      <c r="H33" s="338" t="s">
        <v>1778</v>
      </c>
    </row>
    <row r="34" spans="1:8">
      <c r="A34" s="774"/>
      <c r="B34" s="777"/>
      <c r="C34" s="432"/>
      <c r="D34" s="776"/>
      <c r="E34" s="436"/>
      <c r="F34" s="436"/>
      <c r="G34" s="774"/>
      <c r="H34" s="774"/>
    </row>
    <row r="35" spans="1:8">
      <c r="A35" s="1168" t="s">
        <v>1800</v>
      </c>
      <c r="B35" s="1168"/>
      <c r="C35" s="1168"/>
      <c r="D35" s="1168"/>
      <c r="E35" s="1168"/>
      <c r="F35" s="1168"/>
      <c r="G35" s="1168"/>
      <c r="H35" s="1168"/>
    </row>
    <row r="36" spans="1:8">
      <c r="A36" s="1146" t="s">
        <v>353</v>
      </c>
      <c r="B36" s="1146" t="s">
        <v>1</v>
      </c>
      <c r="C36" s="1146" t="s">
        <v>1342</v>
      </c>
      <c r="D36" s="1155" t="s">
        <v>1343</v>
      </c>
      <c r="E36" s="1158"/>
      <c r="F36" s="1156"/>
      <c r="G36" s="1146" t="s">
        <v>350</v>
      </c>
      <c r="H36" s="1146" t="s">
        <v>359</v>
      </c>
    </row>
    <row r="37" spans="1:8">
      <c r="A37" s="338">
        <v>1</v>
      </c>
      <c r="B37" s="751" t="s">
        <v>1794</v>
      </c>
      <c r="C37" s="756"/>
      <c r="D37" s="757"/>
      <c r="E37" s="758"/>
      <c r="F37" s="757"/>
      <c r="G37" s="338" t="s">
        <v>741</v>
      </c>
      <c r="H37" s="338" t="s">
        <v>1799</v>
      </c>
    </row>
    <row r="38" spans="1:8">
      <c r="A38" s="338">
        <v>2</v>
      </c>
      <c r="B38" s="751" t="s">
        <v>1801</v>
      </c>
      <c r="C38" s="761" t="s">
        <v>1349</v>
      </c>
      <c r="D38" s="757" t="s">
        <v>231</v>
      </c>
      <c r="E38" s="762" t="s">
        <v>334</v>
      </c>
      <c r="F38" s="762" t="s">
        <v>1593</v>
      </c>
      <c r="G38" s="338" t="s">
        <v>1315</v>
      </c>
      <c r="H38" s="338" t="s">
        <v>1802</v>
      </c>
    </row>
    <row r="39" spans="1:8">
      <c r="A39" s="338">
        <v>3</v>
      </c>
      <c r="B39" s="751" t="s">
        <v>1091</v>
      </c>
      <c r="C39" s="761" t="s">
        <v>1169</v>
      </c>
      <c r="D39" s="763" t="s">
        <v>231</v>
      </c>
      <c r="E39" s="764" t="s">
        <v>377</v>
      </c>
      <c r="F39" s="763" t="s">
        <v>885</v>
      </c>
      <c r="G39" s="338" t="s">
        <v>1741</v>
      </c>
      <c r="H39" s="338" t="s">
        <v>1802</v>
      </c>
    </row>
    <row r="40" spans="1:8">
      <c r="A40" s="338">
        <v>4</v>
      </c>
      <c r="B40" s="749" t="s">
        <v>528</v>
      </c>
      <c r="C40" s="749" t="s">
        <v>620</v>
      </c>
      <c r="D40" s="759" t="s">
        <v>231</v>
      </c>
      <c r="E40" s="759" t="s">
        <v>334</v>
      </c>
      <c r="F40" s="759" t="s">
        <v>395</v>
      </c>
      <c r="G40" s="338" t="s">
        <v>1319</v>
      </c>
      <c r="H40" s="338" t="s">
        <v>1802</v>
      </c>
    </row>
    <row r="41" spans="1:8">
      <c r="A41" s="338">
        <v>5</v>
      </c>
      <c r="B41" s="749" t="s">
        <v>583</v>
      </c>
      <c r="C41" s="749" t="s">
        <v>669</v>
      </c>
      <c r="D41" s="759" t="s">
        <v>231</v>
      </c>
      <c r="E41" s="759" t="s">
        <v>470</v>
      </c>
      <c r="F41" s="759" t="s">
        <v>471</v>
      </c>
      <c r="G41" s="338" t="s">
        <v>761</v>
      </c>
      <c r="H41" s="338" t="s">
        <v>1803</v>
      </c>
    </row>
    <row r="42" spans="1:8">
      <c r="A42" s="338">
        <v>6</v>
      </c>
      <c r="B42" s="749" t="s">
        <v>560</v>
      </c>
      <c r="C42" s="760" t="s">
        <v>650</v>
      </c>
      <c r="D42" s="759" t="s">
        <v>231</v>
      </c>
      <c r="E42" s="759" t="s">
        <v>443</v>
      </c>
      <c r="F42" s="759" t="s">
        <v>444</v>
      </c>
      <c r="G42" s="338" t="s">
        <v>761</v>
      </c>
      <c r="H42" s="338" t="s">
        <v>1802</v>
      </c>
    </row>
    <row r="43" spans="1:8" ht="57.75">
      <c r="A43" s="1170">
        <v>7</v>
      </c>
      <c r="B43" s="748" t="s">
        <v>1808</v>
      </c>
      <c r="C43" s="749" t="s">
        <v>1695</v>
      </c>
      <c r="D43" s="754" t="s">
        <v>18</v>
      </c>
      <c r="E43" s="759" t="s">
        <v>351</v>
      </c>
      <c r="F43" s="759" t="s">
        <v>378</v>
      </c>
      <c r="G43" s="1170" t="s">
        <v>1284</v>
      </c>
      <c r="H43" s="1169" t="s">
        <v>1807</v>
      </c>
    </row>
    <row r="44" spans="1:8" ht="76.5">
      <c r="A44" s="1170">
        <v>8</v>
      </c>
      <c r="B44" s="749">
        <v>8406</v>
      </c>
      <c r="C44" s="749" t="s">
        <v>1692</v>
      </c>
      <c r="D44" s="759" t="s">
        <v>18</v>
      </c>
      <c r="E44" s="759" t="s">
        <v>1693</v>
      </c>
      <c r="F44" s="759" t="s">
        <v>1694</v>
      </c>
      <c r="G44" s="1170" t="s">
        <v>1284</v>
      </c>
      <c r="H44" s="1169" t="s">
        <v>1809</v>
      </c>
    </row>
    <row r="45" spans="1:8">
      <c r="A45" s="1170">
        <v>9</v>
      </c>
      <c r="B45" s="748" t="s">
        <v>1116</v>
      </c>
      <c r="C45" s="749" t="s">
        <v>1749</v>
      </c>
      <c r="D45" s="759" t="s">
        <v>292</v>
      </c>
      <c r="E45" s="759" t="s">
        <v>1129</v>
      </c>
      <c r="F45" s="759" t="s">
        <v>1130</v>
      </c>
      <c r="G45" s="1170" t="s">
        <v>752</v>
      </c>
      <c r="H45" s="338" t="s">
        <v>1802</v>
      </c>
    </row>
    <row r="46" spans="1:8" ht="57.75">
      <c r="A46" s="1170">
        <v>10</v>
      </c>
      <c r="B46" s="748" t="s">
        <v>1739</v>
      </c>
      <c r="C46" s="756">
        <v>1869900619880</v>
      </c>
      <c r="D46" s="757" t="s">
        <v>18</v>
      </c>
      <c r="E46" s="762" t="s">
        <v>1737</v>
      </c>
      <c r="F46" s="762" t="s">
        <v>1738</v>
      </c>
      <c r="G46" s="1170" t="s">
        <v>752</v>
      </c>
      <c r="H46" s="1171" t="s">
        <v>1810</v>
      </c>
    </row>
  </sheetData>
  <mergeCells count="6">
    <mergeCell ref="D36:F36"/>
    <mergeCell ref="A2:G2"/>
    <mergeCell ref="D3:F3"/>
    <mergeCell ref="A24:G24"/>
    <mergeCell ref="D25:F25"/>
    <mergeCell ref="A35:H35"/>
  </mergeCells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topLeftCell="D16" workbookViewId="0">
      <selection activeCell="K23" sqref="K23"/>
    </sheetView>
  </sheetViews>
  <sheetFormatPr defaultColWidth="9.28515625" defaultRowHeight="24"/>
  <cols>
    <col min="1" max="1" width="6.42578125" style="249" customWidth="1"/>
    <col min="2" max="2" width="11" style="249" customWidth="1"/>
    <col min="3" max="3" width="21.7109375" style="249" customWidth="1"/>
    <col min="4" max="5" width="9.28515625" style="249"/>
    <col min="6" max="6" width="11.7109375" style="249" customWidth="1"/>
    <col min="7" max="7" width="23.28515625" style="249" customWidth="1"/>
    <col min="8" max="10" width="9.28515625" style="249"/>
    <col min="11" max="11" width="11.7109375" style="249" customWidth="1"/>
    <col min="12" max="12" width="16.28515625" style="249" customWidth="1"/>
    <col min="13" max="15" width="9.28515625" style="249"/>
    <col min="16" max="16" width="13.28515625" style="249" customWidth="1"/>
    <col min="17" max="17" width="14.28515625" style="249" customWidth="1"/>
    <col min="18" max="16384" width="9.28515625" style="249"/>
  </cols>
  <sheetData>
    <row r="2" spans="1:18">
      <c r="A2" s="1159" t="s">
        <v>1375</v>
      </c>
      <c r="B2" s="1159"/>
      <c r="C2" s="1159"/>
      <c r="D2" s="1159"/>
      <c r="E2" s="1159"/>
      <c r="F2" s="1159"/>
      <c r="G2" s="1159"/>
      <c r="H2" s="765"/>
      <c r="J2" s="1159" t="s">
        <v>1377</v>
      </c>
      <c r="K2" s="1159"/>
      <c r="L2" s="1159"/>
      <c r="M2" s="1159"/>
      <c r="N2" s="1159"/>
      <c r="O2" s="1159"/>
      <c r="P2" s="1159"/>
      <c r="Q2" s="765"/>
    </row>
    <row r="3" spans="1:18">
      <c r="A3" s="771" t="s">
        <v>353</v>
      </c>
      <c r="B3" s="771" t="s">
        <v>1</v>
      </c>
      <c r="C3" s="771" t="s">
        <v>1342</v>
      </c>
      <c r="D3" s="1155" t="s">
        <v>1343</v>
      </c>
      <c r="E3" s="1158"/>
      <c r="F3" s="1156"/>
      <c r="G3" s="771" t="s">
        <v>1378</v>
      </c>
      <c r="H3" s="771" t="s">
        <v>1380</v>
      </c>
      <c r="J3" s="771" t="s">
        <v>353</v>
      </c>
      <c r="K3" s="771" t="s">
        <v>1</v>
      </c>
      <c r="L3" s="771" t="s">
        <v>1342</v>
      </c>
      <c r="M3" s="1155" t="s">
        <v>1343</v>
      </c>
      <c r="N3" s="1158"/>
      <c r="O3" s="1156"/>
      <c r="P3" s="771" t="s">
        <v>1378</v>
      </c>
      <c r="Q3" s="771" t="s">
        <v>1380</v>
      </c>
    </row>
    <row r="4" spans="1:18" ht="20.25" customHeight="1">
      <c r="A4" s="338">
        <v>1</v>
      </c>
      <c r="B4" s="783" t="s">
        <v>1371</v>
      </c>
      <c r="C4" s="761" t="s">
        <v>1372</v>
      </c>
      <c r="D4" s="784" t="s">
        <v>292</v>
      </c>
      <c r="E4" s="785" t="s">
        <v>1373</v>
      </c>
      <c r="F4" s="786" t="s">
        <v>1374</v>
      </c>
      <c r="G4" s="773">
        <v>243019</v>
      </c>
      <c r="H4" s="338" t="s">
        <v>769</v>
      </c>
      <c r="J4" s="338">
        <v>1</v>
      </c>
      <c r="K4" s="900" t="s">
        <v>1719</v>
      </c>
      <c r="L4" s="901" t="s">
        <v>1720</v>
      </c>
      <c r="M4" s="699" t="s">
        <v>231</v>
      </c>
      <c r="N4" s="902" t="s">
        <v>1721</v>
      </c>
      <c r="O4" s="903" t="s">
        <v>1527</v>
      </c>
      <c r="P4" s="773">
        <v>23880</v>
      </c>
      <c r="Q4" s="338" t="s">
        <v>739</v>
      </c>
    </row>
    <row r="5" spans="1:18" ht="20.25" customHeight="1">
      <c r="A5" s="338">
        <v>2</v>
      </c>
      <c r="B5" s="856" t="s">
        <v>1708</v>
      </c>
      <c r="C5" s="857" t="s">
        <v>1709</v>
      </c>
      <c r="D5" s="858" t="s">
        <v>236</v>
      </c>
      <c r="E5" s="859" t="s">
        <v>1710</v>
      </c>
      <c r="F5" s="860" t="s">
        <v>291</v>
      </c>
      <c r="G5" s="773">
        <v>243020</v>
      </c>
      <c r="H5" s="338" t="s">
        <v>761</v>
      </c>
      <c r="J5" s="338">
        <v>2</v>
      </c>
      <c r="K5" s="749" t="s">
        <v>1734</v>
      </c>
      <c r="L5" s="760">
        <v>1869900676905</v>
      </c>
      <c r="M5" s="784" t="s">
        <v>236</v>
      </c>
      <c r="N5" s="785" t="s">
        <v>1735</v>
      </c>
      <c r="O5" s="786" t="s">
        <v>1736</v>
      </c>
      <c r="P5" s="773">
        <v>23913</v>
      </c>
      <c r="Q5" s="338" t="s">
        <v>1319</v>
      </c>
    </row>
    <row r="6" spans="1:18" ht="20.25" customHeight="1">
      <c r="A6" s="338"/>
      <c r="B6" s="749"/>
      <c r="C6" s="749"/>
      <c r="D6" s="757"/>
      <c r="E6" s="762"/>
      <c r="F6" s="762"/>
      <c r="G6" s="773"/>
      <c r="H6" s="338"/>
      <c r="J6" s="338">
        <v>3</v>
      </c>
      <c r="K6" s="904" t="s">
        <v>1739</v>
      </c>
      <c r="L6" s="905">
        <v>1869900619880</v>
      </c>
      <c r="M6" s="699" t="s">
        <v>18</v>
      </c>
      <c r="N6" s="441" t="s">
        <v>1737</v>
      </c>
      <c r="O6" s="441" t="s">
        <v>1738</v>
      </c>
      <c r="P6" s="773">
        <v>23923</v>
      </c>
      <c r="Q6" s="338" t="s">
        <v>752</v>
      </c>
    </row>
    <row r="7" spans="1:18" ht="20.25" customHeight="1">
      <c r="A7" s="338"/>
      <c r="B7" s="749"/>
      <c r="C7" s="749"/>
      <c r="D7" s="757"/>
      <c r="E7" s="762"/>
      <c r="F7" s="762"/>
      <c r="G7" s="773"/>
      <c r="H7" s="338"/>
      <c r="J7" s="338">
        <v>4</v>
      </c>
      <c r="K7" s="748" t="s">
        <v>1742</v>
      </c>
      <c r="L7" s="906" t="s">
        <v>1745</v>
      </c>
      <c r="M7" s="907" t="s">
        <v>236</v>
      </c>
      <c r="N7" s="908" t="s">
        <v>1743</v>
      </c>
      <c r="O7" s="909" t="s">
        <v>1744</v>
      </c>
      <c r="P7" s="773">
        <v>23929</v>
      </c>
      <c r="Q7" s="338" t="s">
        <v>1315</v>
      </c>
    </row>
    <row r="8" spans="1:18" ht="20.25" customHeight="1">
      <c r="A8" s="338"/>
      <c r="B8" s="749"/>
      <c r="C8" s="749"/>
      <c r="D8" s="757"/>
      <c r="E8" s="762"/>
      <c r="F8" s="762"/>
      <c r="G8" s="773"/>
      <c r="H8" s="338"/>
      <c r="J8" s="338">
        <v>5</v>
      </c>
      <c r="K8" s="749" t="s">
        <v>1752</v>
      </c>
      <c r="L8" s="760" t="s">
        <v>1751</v>
      </c>
      <c r="M8" s="784" t="s">
        <v>236</v>
      </c>
      <c r="N8" s="785" t="s">
        <v>1753</v>
      </c>
      <c r="O8" s="786" t="s">
        <v>246</v>
      </c>
      <c r="P8" s="773">
        <v>23962</v>
      </c>
      <c r="Q8" s="338" t="s">
        <v>1315</v>
      </c>
    </row>
    <row r="9" spans="1:18" ht="20.25" customHeight="1">
      <c r="A9" s="774"/>
      <c r="B9" s="432"/>
      <c r="C9" s="432"/>
      <c r="D9" s="71"/>
      <c r="E9" s="23"/>
      <c r="F9" s="23"/>
      <c r="G9" s="976"/>
      <c r="H9" s="774"/>
      <c r="J9" s="338">
        <v>6</v>
      </c>
      <c r="K9" s="749" t="s">
        <v>1757</v>
      </c>
      <c r="L9" s="760">
        <v>1129901967365</v>
      </c>
      <c r="M9" s="784" t="s">
        <v>18</v>
      </c>
      <c r="N9" s="785" t="s">
        <v>1758</v>
      </c>
      <c r="O9" s="786" t="s">
        <v>1759</v>
      </c>
      <c r="P9" s="773">
        <v>24041</v>
      </c>
      <c r="Q9" s="338" t="s">
        <v>752</v>
      </c>
    </row>
    <row r="10" spans="1:18" ht="20.25" customHeight="1">
      <c r="A10" s="774"/>
      <c r="B10" s="431"/>
      <c r="C10" s="432"/>
      <c r="D10" s="775"/>
      <c r="E10" s="775"/>
      <c r="F10" s="775"/>
      <c r="G10" s="774"/>
      <c r="H10" s="774"/>
      <c r="J10" s="338">
        <v>7</v>
      </c>
      <c r="K10" s="748" t="s">
        <v>1777</v>
      </c>
      <c r="L10" s="749" t="s">
        <v>1776</v>
      </c>
      <c r="M10" s="907" t="s">
        <v>231</v>
      </c>
      <c r="N10" s="1105" t="s">
        <v>197</v>
      </c>
      <c r="O10" s="1106" t="s">
        <v>1775</v>
      </c>
      <c r="P10" s="773">
        <v>24041</v>
      </c>
      <c r="Q10" s="338" t="s">
        <v>741</v>
      </c>
    </row>
    <row r="11" spans="1:18" ht="20.25" customHeight="1">
      <c r="A11" s="774"/>
      <c r="B11" s="431"/>
      <c r="C11" s="432"/>
      <c r="D11" s="775"/>
      <c r="E11" s="775"/>
      <c r="F11" s="775"/>
      <c r="G11" s="774"/>
      <c r="H11" s="774"/>
      <c r="J11" s="1137"/>
      <c r="K11" s="1138"/>
      <c r="L11" s="857"/>
      <c r="M11" s="1139"/>
      <c r="N11" s="1139"/>
      <c r="O11" s="1139"/>
      <c r="P11" s="1140"/>
      <c r="Q11" s="774"/>
    </row>
    <row r="12" spans="1:18" ht="20.25" customHeight="1">
      <c r="A12" s="1159" t="s">
        <v>1376</v>
      </c>
      <c r="B12" s="1159"/>
      <c r="C12" s="1159"/>
      <c r="D12" s="1159"/>
      <c r="E12" s="1159"/>
      <c r="F12" s="1159"/>
      <c r="G12" s="1159"/>
      <c r="H12" s="765"/>
      <c r="J12" s="1159" t="s">
        <v>1718</v>
      </c>
      <c r="K12" s="1159"/>
      <c r="L12" s="1159"/>
      <c r="M12" s="1159"/>
      <c r="N12" s="1159"/>
      <c r="O12" s="1159"/>
      <c r="P12" s="1159"/>
      <c r="Q12" s="765"/>
    </row>
    <row r="13" spans="1:18" ht="20.25" customHeight="1">
      <c r="A13" s="771" t="s">
        <v>353</v>
      </c>
      <c r="B13" s="771" t="s">
        <v>1</v>
      </c>
      <c r="C13" s="771" t="s">
        <v>1342</v>
      </c>
      <c r="D13" s="1155" t="s">
        <v>1343</v>
      </c>
      <c r="E13" s="1158"/>
      <c r="F13" s="1156"/>
      <c r="G13" s="771" t="s">
        <v>1378</v>
      </c>
      <c r="H13" s="771" t="s">
        <v>1380</v>
      </c>
      <c r="J13" s="771" t="s">
        <v>353</v>
      </c>
      <c r="K13" s="771" t="s">
        <v>1</v>
      </c>
      <c r="L13" s="771" t="s">
        <v>1342</v>
      </c>
      <c r="M13" s="1155" t="s">
        <v>1343</v>
      </c>
      <c r="N13" s="1158"/>
      <c r="O13" s="1156"/>
      <c r="P13" s="771" t="s">
        <v>1379</v>
      </c>
      <c r="Q13" s="771" t="s">
        <v>1380</v>
      </c>
    </row>
    <row r="14" spans="1:18" ht="20.25" customHeight="1">
      <c r="A14" s="338"/>
      <c r="B14" s="783" t="s">
        <v>745</v>
      </c>
      <c r="C14" s="761" t="s">
        <v>755</v>
      </c>
      <c r="D14" s="784" t="s">
        <v>1686</v>
      </c>
      <c r="E14" s="785"/>
      <c r="F14" s="786"/>
      <c r="G14" s="773">
        <v>23871</v>
      </c>
      <c r="H14" s="338" t="s">
        <v>789</v>
      </c>
      <c r="J14" s="338">
        <v>1</v>
      </c>
      <c r="K14" s="748" t="s">
        <v>1059</v>
      </c>
      <c r="L14" s="749" t="s">
        <v>1185</v>
      </c>
      <c r="M14" s="1107" t="s">
        <v>231</v>
      </c>
      <c r="N14" s="908" t="s">
        <v>1184</v>
      </c>
      <c r="O14" s="909" t="s">
        <v>7</v>
      </c>
      <c r="P14" s="897">
        <v>23879</v>
      </c>
      <c r="Q14" s="898" t="s">
        <v>739</v>
      </c>
      <c r="R14" s="249" t="s">
        <v>1717</v>
      </c>
    </row>
    <row r="15" spans="1:18" ht="20.25" customHeight="1">
      <c r="A15" s="338"/>
      <c r="B15" s="744"/>
      <c r="C15" s="745"/>
      <c r="D15" s="787"/>
      <c r="E15" s="788"/>
      <c r="F15" s="789"/>
      <c r="G15" s="338"/>
      <c r="H15" s="338"/>
      <c r="J15" s="338">
        <v>2</v>
      </c>
      <c r="K15" s="748" t="s">
        <v>1078</v>
      </c>
      <c r="L15" s="749" t="s">
        <v>1206</v>
      </c>
      <c r="M15" s="1107" t="s">
        <v>236</v>
      </c>
      <c r="N15" s="908" t="s">
        <v>866</v>
      </c>
      <c r="O15" s="909" t="s">
        <v>73</v>
      </c>
      <c r="P15" s="897">
        <v>23886</v>
      </c>
      <c r="Q15" s="898" t="s">
        <v>739</v>
      </c>
    </row>
    <row r="16" spans="1:18" ht="20.25" customHeight="1">
      <c r="A16" s="774"/>
      <c r="B16" s="431"/>
      <c r="C16" s="778"/>
      <c r="D16" s="71"/>
      <c r="E16" s="652"/>
      <c r="F16" s="71"/>
      <c r="G16" s="774"/>
      <c r="H16" s="774"/>
      <c r="J16" s="338">
        <v>3</v>
      </c>
      <c r="K16" s="898" t="s">
        <v>1214</v>
      </c>
      <c r="L16" s="898" t="s">
        <v>1213</v>
      </c>
      <c r="M16" s="1108" t="s">
        <v>292</v>
      </c>
      <c r="N16" s="1109" t="s">
        <v>1215</v>
      </c>
      <c r="O16" s="1110" t="s">
        <v>1216</v>
      </c>
      <c r="P16" s="897">
        <v>23886</v>
      </c>
      <c r="Q16" s="898" t="s">
        <v>764</v>
      </c>
    </row>
    <row r="17" spans="1:18" ht="20.25" customHeight="1">
      <c r="A17" s="774"/>
      <c r="B17" s="777"/>
      <c r="C17" s="432"/>
      <c r="D17" s="776"/>
      <c r="E17" s="436"/>
      <c r="F17" s="436"/>
      <c r="G17" s="774"/>
      <c r="H17" s="774"/>
      <c r="J17" s="338">
        <v>4</v>
      </c>
      <c r="K17" s="898">
        <v>8402</v>
      </c>
      <c r="L17" s="975">
        <v>1849901811474</v>
      </c>
      <c r="M17" s="1111" t="s">
        <v>18</v>
      </c>
      <c r="N17" s="1112" t="s">
        <v>1471</v>
      </c>
      <c r="O17" s="1113" t="s">
        <v>1472</v>
      </c>
      <c r="P17" s="897">
        <v>23955</v>
      </c>
      <c r="Q17" s="898" t="s">
        <v>1290</v>
      </c>
    </row>
    <row r="18" spans="1:18" ht="20.25" customHeight="1">
      <c r="A18" s="774"/>
      <c r="B18" s="431"/>
      <c r="C18" s="778"/>
      <c r="D18" s="71"/>
      <c r="E18" s="652"/>
      <c r="F18" s="71"/>
      <c r="G18" s="774"/>
      <c r="H18" s="774"/>
      <c r="J18" s="338">
        <v>5</v>
      </c>
      <c r="K18" s="748" t="s">
        <v>1257</v>
      </c>
      <c r="L18" s="756">
        <v>1869900621655</v>
      </c>
      <c r="M18" s="784" t="s">
        <v>292</v>
      </c>
      <c r="N18" s="1114" t="s">
        <v>1258</v>
      </c>
      <c r="O18" s="1115" t="s">
        <v>1259</v>
      </c>
      <c r="P18" s="897">
        <v>24027</v>
      </c>
      <c r="Q18" s="898" t="s">
        <v>764</v>
      </c>
    </row>
    <row r="19" spans="1:18" ht="20.25" customHeight="1">
      <c r="A19" s="774"/>
      <c r="B19" s="434"/>
      <c r="C19" s="778"/>
      <c r="D19" s="71"/>
      <c r="E19" s="652"/>
      <c r="F19" s="71"/>
      <c r="G19" s="774"/>
      <c r="H19" s="774"/>
      <c r="J19" s="338">
        <v>6</v>
      </c>
      <c r="K19" s="898" t="s">
        <v>1682</v>
      </c>
      <c r="L19" s="898" t="s">
        <v>1683</v>
      </c>
      <c r="M19" s="1108" t="s">
        <v>292</v>
      </c>
      <c r="N19" s="1109" t="s">
        <v>1684</v>
      </c>
      <c r="O19" s="1110" t="s">
        <v>1685</v>
      </c>
      <c r="P19" s="897">
        <v>24056</v>
      </c>
      <c r="Q19" s="898" t="s">
        <v>1290</v>
      </c>
      <c r="R19" s="249" t="s">
        <v>1806</v>
      </c>
    </row>
    <row r="20" spans="1:18" ht="20.25" customHeight="1">
      <c r="A20" s="774"/>
      <c r="B20" s="434"/>
      <c r="C20" s="778"/>
      <c r="D20" s="71"/>
      <c r="E20" s="652"/>
      <c r="F20" s="71"/>
      <c r="G20" s="774"/>
      <c r="H20" s="774"/>
      <c r="J20" s="338">
        <v>7</v>
      </c>
      <c r="K20" s="898" t="s">
        <v>1099</v>
      </c>
      <c r="L20" s="898" t="s">
        <v>1180</v>
      </c>
      <c r="M20" s="1108" t="s">
        <v>236</v>
      </c>
      <c r="N20" s="1109" t="s">
        <v>1179</v>
      </c>
      <c r="O20" s="1110" t="s">
        <v>897</v>
      </c>
      <c r="P20" s="897">
        <v>24082</v>
      </c>
      <c r="Q20" s="898" t="s">
        <v>1741</v>
      </c>
      <c r="R20" s="249" t="s">
        <v>1798</v>
      </c>
    </row>
    <row r="21" spans="1:18" ht="20.25" customHeight="1">
      <c r="A21" s="774"/>
      <c r="B21" s="434"/>
      <c r="C21" s="779"/>
      <c r="D21" s="71"/>
      <c r="E21" s="23"/>
      <c r="F21" s="23"/>
      <c r="G21" s="774"/>
      <c r="H21" s="774"/>
      <c r="J21" s="1159" t="s">
        <v>1784</v>
      </c>
      <c r="K21" s="1159"/>
      <c r="L21" s="1159"/>
      <c r="M21" s="1159"/>
      <c r="N21" s="1159"/>
      <c r="O21" s="1159"/>
      <c r="P21" s="1159"/>
      <c r="Q21" s="765"/>
    </row>
    <row r="22" spans="1:18" ht="20.25" customHeight="1">
      <c r="A22" s="774"/>
      <c r="B22" s="434"/>
      <c r="C22" s="779"/>
      <c r="D22" s="780"/>
      <c r="E22" s="781"/>
      <c r="F22" s="780"/>
      <c r="G22" s="774"/>
      <c r="H22" s="774"/>
      <c r="J22" s="1130" t="s">
        <v>353</v>
      </c>
      <c r="K22" s="1130" t="s">
        <v>1</v>
      </c>
      <c r="L22" s="1130" t="s">
        <v>1342</v>
      </c>
      <c r="M22" s="1155" t="s">
        <v>1343</v>
      </c>
      <c r="N22" s="1158"/>
      <c r="O22" s="1156"/>
      <c r="P22" s="1130" t="s">
        <v>1378</v>
      </c>
      <c r="Q22" s="1130" t="s">
        <v>1380</v>
      </c>
    </row>
    <row r="23" spans="1:18" ht="20.25" customHeight="1">
      <c r="A23" s="774"/>
      <c r="B23" s="432"/>
      <c r="C23" s="432"/>
      <c r="D23" s="241"/>
      <c r="E23" s="241"/>
      <c r="F23" s="241"/>
      <c r="G23" s="774"/>
      <c r="H23" s="774"/>
      <c r="J23" s="338">
        <v>1</v>
      </c>
      <c r="K23" s="900" t="s">
        <v>1783</v>
      </c>
      <c r="L23" s="1141">
        <v>1869900714424</v>
      </c>
      <c r="M23" s="699" t="s">
        <v>236</v>
      </c>
      <c r="N23" s="902" t="s">
        <v>1781</v>
      </c>
      <c r="O23" s="903" t="s">
        <v>1782</v>
      </c>
      <c r="P23" s="897">
        <v>24047</v>
      </c>
      <c r="Q23" s="338" t="s">
        <v>789</v>
      </c>
    </row>
    <row r="24" spans="1:18" ht="20.25" customHeight="1">
      <c r="A24" s="774"/>
      <c r="B24" s="432"/>
      <c r="C24" s="432"/>
      <c r="D24" s="241"/>
      <c r="E24" s="241"/>
      <c r="F24" s="241"/>
      <c r="G24" s="774"/>
      <c r="H24" s="782"/>
      <c r="J24" s="338">
        <v>2</v>
      </c>
      <c r="K24" s="749" t="s">
        <v>1788</v>
      </c>
      <c r="L24" s="760" t="s">
        <v>1787</v>
      </c>
      <c r="M24" s="784" t="s">
        <v>292</v>
      </c>
      <c r="N24" s="785" t="s">
        <v>1785</v>
      </c>
      <c r="O24" s="786" t="s">
        <v>1786</v>
      </c>
      <c r="P24" s="897">
        <v>24047</v>
      </c>
      <c r="Q24" s="338" t="s">
        <v>752</v>
      </c>
    </row>
    <row r="25" spans="1:18" ht="20.25" customHeight="1">
      <c r="A25" s="774"/>
      <c r="B25" s="432"/>
      <c r="C25" s="190"/>
      <c r="D25" s="241"/>
      <c r="E25" s="241"/>
      <c r="F25" s="241"/>
      <c r="G25" s="774"/>
      <c r="H25" s="774"/>
      <c r="J25" s="338">
        <v>3</v>
      </c>
      <c r="K25" s="749" t="s">
        <v>1791</v>
      </c>
      <c r="L25" s="963">
        <v>1102003901733</v>
      </c>
      <c r="M25" s="699" t="s">
        <v>231</v>
      </c>
      <c r="N25" s="441" t="s">
        <v>1792</v>
      </c>
      <c r="O25" s="441" t="s">
        <v>1793</v>
      </c>
      <c r="P25" s="897">
        <v>24048</v>
      </c>
      <c r="Q25" s="338" t="s">
        <v>761</v>
      </c>
    </row>
    <row r="26" spans="1:18" ht="20.25" customHeight="1">
      <c r="A26" s="774"/>
      <c r="B26" s="777"/>
      <c r="C26" s="432"/>
      <c r="D26" s="776"/>
      <c r="E26" s="241"/>
      <c r="F26" s="241"/>
      <c r="G26" s="774"/>
      <c r="H26" s="774"/>
      <c r="J26" s="338">
        <v>4</v>
      </c>
      <c r="K26" s="749" t="s">
        <v>1794</v>
      </c>
      <c r="L26" s="906"/>
      <c r="M26" s="907"/>
      <c r="N26" s="908"/>
      <c r="O26" s="909"/>
      <c r="P26" s="773"/>
      <c r="Q26" s="338" t="s">
        <v>1795</v>
      </c>
    </row>
    <row r="27" spans="1:18" ht="20.25" customHeight="1">
      <c r="A27" s="774"/>
      <c r="B27" s="432"/>
      <c r="C27" s="432"/>
      <c r="D27" s="241"/>
      <c r="E27" s="241"/>
      <c r="F27" s="241"/>
      <c r="G27" s="774"/>
      <c r="H27" s="774"/>
      <c r="J27" s="338">
        <v>5</v>
      </c>
      <c r="K27" s="749" t="s">
        <v>1796</v>
      </c>
      <c r="L27" s="760">
        <v>1869900650019</v>
      </c>
      <c r="M27" s="784" t="s">
        <v>292</v>
      </c>
      <c r="N27" s="785" t="s">
        <v>1797</v>
      </c>
      <c r="O27" s="786" t="s">
        <v>288</v>
      </c>
      <c r="P27" s="897">
        <v>24075</v>
      </c>
      <c r="Q27" s="338" t="s">
        <v>1284</v>
      </c>
    </row>
    <row r="28" spans="1:18" ht="20.25" customHeight="1">
      <c r="A28" s="406"/>
      <c r="B28" s="406"/>
      <c r="C28" s="406"/>
      <c r="D28" s="406"/>
      <c r="E28" s="406"/>
      <c r="F28" s="406"/>
      <c r="G28" s="406"/>
      <c r="H28" s="406"/>
      <c r="J28" s="338">
        <v>6</v>
      </c>
      <c r="K28" s="749"/>
      <c r="L28" s="760"/>
      <c r="M28" s="784"/>
      <c r="N28" s="785"/>
      <c r="O28" s="786"/>
      <c r="P28" s="773"/>
      <c r="Q28" s="338"/>
    </row>
    <row r="29" spans="1:18" ht="20.25" customHeight="1">
      <c r="A29" s="406"/>
      <c r="B29" s="406"/>
      <c r="C29" s="406"/>
      <c r="D29" s="406"/>
      <c r="E29" s="406"/>
      <c r="F29" s="406"/>
      <c r="G29" s="406"/>
      <c r="H29" s="406"/>
      <c r="J29" s="338">
        <v>7</v>
      </c>
      <c r="K29" s="748"/>
      <c r="L29" s="749"/>
      <c r="M29" s="907"/>
      <c r="N29" s="1105"/>
      <c r="O29" s="1106"/>
      <c r="P29" s="773"/>
      <c r="Q29" s="338"/>
    </row>
    <row r="30" spans="1:18" ht="20.25" customHeight="1"/>
    <row r="31" spans="1:18" ht="20.25" customHeight="1"/>
    <row r="32" spans="1:18" ht="20.25" customHeight="1"/>
    <row r="33" ht="20.25" customHeight="1"/>
    <row r="34" ht="20.25" customHeight="1"/>
    <row r="35" ht="20.25" customHeight="1"/>
    <row r="36" ht="20.25" customHeight="1"/>
    <row r="37" ht="20.25" customHeight="1"/>
  </sheetData>
  <mergeCells count="10">
    <mergeCell ref="J21:P21"/>
    <mergeCell ref="M22:O22"/>
    <mergeCell ref="A2:G2"/>
    <mergeCell ref="D3:F3"/>
    <mergeCell ref="A12:G12"/>
    <mergeCell ref="D13:F13"/>
    <mergeCell ref="J2:P2"/>
    <mergeCell ref="M3:O3"/>
    <mergeCell ref="J12:P12"/>
    <mergeCell ref="M13:O13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60" zoomScaleNormal="60" workbookViewId="0">
      <selection activeCell="B27" sqref="B27"/>
    </sheetView>
  </sheetViews>
  <sheetFormatPr defaultRowHeight="12.75"/>
  <cols>
    <col min="2" max="2" width="15.42578125" customWidth="1"/>
    <col min="3" max="3" width="17.5703125" customWidth="1"/>
    <col min="5" max="5" width="11.42578125" customWidth="1"/>
    <col min="6" max="7" width="21.7109375" customWidth="1"/>
    <col min="8" max="8" width="15.28515625" customWidth="1"/>
    <col min="11" max="11" width="15.28515625" customWidth="1"/>
    <col min="14" max="14" width="28" customWidth="1"/>
    <col min="15" max="15" width="12.7109375" customWidth="1"/>
  </cols>
  <sheetData>
    <row r="1" spans="1:15" ht="39" customHeight="1">
      <c r="B1" s="1163" t="s">
        <v>738</v>
      </c>
      <c r="C1" s="1163"/>
      <c r="D1" s="1163"/>
      <c r="E1" s="1163"/>
      <c r="F1" s="1163"/>
      <c r="G1" s="405"/>
      <c r="H1" s="253"/>
      <c r="J1" s="1163" t="s">
        <v>754</v>
      </c>
      <c r="K1" s="1163"/>
      <c r="L1" s="1163"/>
      <c r="M1" s="1163"/>
      <c r="N1" s="1163"/>
    </row>
    <row r="2" spans="1:15" ht="24">
      <c r="A2" s="404" t="s">
        <v>353</v>
      </c>
      <c r="B2" s="404" t="s">
        <v>350</v>
      </c>
      <c r="C2" s="404" t="s">
        <v>1</v>
      </c>
      <c r="D2" s="1155" t="s">
        <v>352</v>
      </c>
      <c r="E2" s="1158"/>
      <c r="F2" s="1156"/>
      <c r="G2" s="404" t="s">
        <v>742</v>
      </c>
      <c r="H2" s="249"/>
      <c r="I2" s="350" t="s">
        <v>353</v>
      </c>
      <c r="J2" s="350" t="s">
        <v>350</v>
      </c>
      <c r="K2" s="350" t="s">
        <v>1</v>
      </c>
      <c r="L2" s="1155" t="s">
        <v>352</v>
      </c>
      <c r="M2" s="1158"/>
      <c r="N2" s="1156"/>
      <c r="O2" s="404" t="s">
        <v>742</v>
      </c>
    </row>
    <row r="3" spans="1:15" ht="21" customHeight="1">
      <c r="A3" s="267">
        <v>1</v>
      </c>
      <c r="B3" s="264" t="s">
        <v>739</v>
      </c>
      <c r="C3" s="343" t="s">
        <v>523</v>
      </c>
      <c r="D3" s="254" t="s">
        <v>231</v>
      </c>
      <c r="E3" s="255" t="s">
        <v>521</v>
      </c>
      <c r="F3" s="256" t="s">
        <v>522</v>
      </c>
      <c r="G3" s="343" t="s">
        <v>743</v>
      </c>
      <c r="H3" s="249"/>
      <c r="I3" s="267">
        <v>1</v>
      </c>
      <c r="J3" s="264" t="s">
        <v>739</v>
      </c>
      <c r="K3" s="415" t="s">
        <v>756</v>
      </c>
      <c r="L3" s="354" t="s">
        <v>758</v>
      </c>
      <c r="M3" s="355"/>
      <c r="N3" s="356"/>
      <c r="O3" s="343" t="s">
        <v>757</v>
      </c>
    </row>
    <row r="4" spans="1:15" ht="24">
      <c r="A4" s="265">
        <v>2</v>
      </c>
      <c r="B4" s="264" t="s">
        <v>739</v>
      </c>
      <c r="C4" s="344" t="s">
        <v>613</v>
      </c>
      <c r="D4" s="345" t="s">
        <v>236</v>
      </c>
      <c r="E4" s="346" t="s">
        <v>614</v>
      </c>
      <c r="F4" s="347" t="s">
        <v>615</v>
      </c>
      <c r="G4" s="344" t="s">
        <v>744</v>
      </c>
      <c r="H4" s="249"/>
      <c r="I4" s="265">
        <v>2</v>
      </c>
      <c r="J4" s="264" t="s">
        <v>761</v>
      </c>
      <c r="K4" s="344" t="s">
        <v>760</v>
      </c>
      <c r="L4" s="351" t="s">
        <v>759</v>
      </c>
      <c r="M4" s="352"/>
      <c r="N4" s="353"/>
      <c r="O4" s="344" t="s">
        <v>762</v>
      </c>
    </row>
    <row r="5" spans="1:15" ht="24">
      <c r="A5" s="339">
        <v>3</v>
      </c>
      <c r="B5" s="267" t="s">
        <v>740</v>
      </c>
      <c r="C5" s="344" t="s">
        <v>733</v>
      </c>
      <c r="D5" s="257" t="s">
        <v>236</v>
      </c>
      <c r="E5" s="258" t="s">
        <v>731</v>
      </c>
      <c r="F5" s="259" t="s">
        <v>732</v>
      </c>
      <c r="G5" s="407">
        <v>242340</v>
      </c>
      <c r="H5" s="249"/>
      <c r="I5" s="339">
        <v>3</v>
      </c>
      <c r="J5" s="264" t="s">
        <v>764</v>
      </c>
      <c r="K5" s="344" t="s">
        <v>766</v>
      </c>
      <c r="L5" s="257" t="s">
        <v>765</v>
      </c>
      <c r="M5" s="258"/>
      <c r="N5" s="259"/>
      <c r="O5" s="407">
        <v>242369</v>
      </c>
    </row>
    <row r="6" spans="1:15" ht="24">
      <c r="A6" s="267">
        <v>4</v>
      </c>
      <c r="B6" s="267" t="s">
        <v>740</v>
      </c>
      <c r="C6" s="344" t="s">
        <v>737</v>
      </c>
      <c r="D6" s="340" t="s">
        <v>236</v>
      </c>
      <c r="E6" s="341" t="s">
        <v>734</v>
      </c>
      <c r="F6" s="342" t="s">
        <v>735</v>
      </c>
      <c r="G6" s="407">
        <v>242360</v>
      </c>
      <c r="H6" s="249"/>
      <c r="I6" s="265">
        <v>4</v>
      </c>
      <c r="J6" s="264" t="s">
        <v>764</v>
      </c>
      <c r="K6" s="344" t="s">
        <v>383</v>
      </c>
      <c r="L6" s="257" t="s">
        <v>763</v>
      </c>
      <c r="M6" s="258"/>
      <c r="N6" s="259"/>
      <c r="O6" s="407">
        <v>242473</v>
      </c>
    </row>
    <row r="7" spans="1:15" ht="24">
      <c r="A7" s="265">
        <v>5</v>
      </c>
      <c r="B7" s="267" t="s">
        <v>740</v>
      </c>
      <c r="C7" s="344" t="s">
        <v>745</v>
      </c>
      <c r="D7" s="231" t="s">
        <v>236</v>
      </c>
      <c r="E7" s="232" t="s">
        <v>747</v>
      </c>
      <c r="F7" s="228" t="s">
        <v>748</v>
      </c>
      <c r="G7" s="237" t="s">
        <v>749</v>
      </c>
      <c r="H7" s="249"/>
      <c r="I7" s="267">
        <v>5</v>
      </c>
      <c r="J7" s="265" t="s">
        <v>741</v>
      </c>
      <c r="K7" s="451" t="s">
        <v>564</v>
      </c>
      <c r="L7" s="117" t="s">
        <v>236</v>
      </c>
      <c r="M7" s="373" t="s">
        <v>51</v>
      </c>
      <c r="N7" s="374" t="s">
        <v>381</v>
      </c>
      <c r="O7" s="237" t="s">
        <v>778</v>
      </c>
    </row>
    <row r="8" spans="1:15" ht="24">
      <c r="A8" s="339">
        <v>6</v>
      </c>
      <c r="B8" s="267" t="s">
        <v>741</v>
      </c>
      <c r="C8" s="344" t="s">
        <v>746</v>
      </c>
      <c r="D8" s="231" t="s">
        <v>236</v>
      </c>
      <c r="E8" s="232" t="s">
        <v>750</v>
      </c>
      <c r="F8" s="228" t="s">
        <v>751</v>
      </c>
      <c r="G8" s="237" t="s">
        <v>749</v>
      </c>
      <c r="H8" s="249"/>
      <c r="I8" s="265">
        <v>6</v>
      </c>
      <c r="J8" s="265" t="s">
        <v>779</v>
      </c>
      <c r="K8" s="451" t="s">
        <v>386</v>
      </c>
      <c r="L8" s="357" t="s">
        <v>236</v>
      </c>
      <c r="M8" s="358" t="s">
        <v>380</v>
      </c>
      <c r="N8" s="359" t="s">
        <v>381</v>
      </c>
      <c r="O8" s="237" t="s">
        <v>778</v>
      </c>
    </row>
    <row r="9" spans="1:15" ht="24">
      <c r="A9" s="267">
        <v>7</v>
      </c>
      <c r="B9" s="265" t="s">
        <v>752</v>
      </c>
      <c r="C9" s="408" t="s">
        <v>753</v>
      </c>
      <c r="D9" s="257" t="s">
        <v>18</v>
      </c>
      <c r="E9" s="258" t="s">
        <v>295</v>
      </c>
      <c r="F9" s="259" t="s">
        <v>46</v>
      </c>
      <c r="G9" s="237" t="s">
        <v>749</v>
      </c>
      <c r="H9" s="249"/>
      <c r="I9" s="524">
        <v>7</v>
      </c>
      <c r="J9" s="264" t="s">
        <v>764</v>
      </c>
      <c r="K9" s="413" t="s">
        <v>390</v>
      </c>
      <c r="L9" s="549" t="s">
        <v>292</v>
      </c>
      <c r="M9" s="550" t="s">
        <v>63</v>
      </c>
      <c r="N9" s="551" t="s">
        <v>64</v>
      </c>
      <c r="O9" s="412"/>
    </row>
    <row r="10" spans="1:15" ht="21" customHeight="1">
      <c r="A10" s="265">
        <v>8</v>
      </c>
      <c r="B10" s="265" t="s">
        <v>769</v>
      </c>
      <c r="C10" s="408" t="str">
        <f>'ม-6-1'!$B$24</f>
        <v>07811</v>
      </c>
      <c r="D10" s="257" t="s">
        <v>18</v>
      </c>
      <c r="E10" s="258" t="s">
        <v>767</v>
      </c>
      <c r="F10" s="259" t="s">
        <v>768</v>
      </c>
      <c r="G10" s="237" t="s">
        <v>770</v>
      </c>
      <c r="H10" s="249"/>
      <c r="I10" s="529"/>
      <c r="J10" s="530"/>
      <c r="K10" s="530"/>
      <c r="L10" s="531"/>
      <c r="M10" s="406"/>
      <c r="N10" s="532"/>
      <c r="O10" s="533"/>
    </row>
    <row r="11" spans="1:15" ht="27.75">
      <c r="A11" s="267">
        <v>9</v>
      </c>
      <c r="B11" s="528" t="s">
        <v>740</v>
      </c>
      <c r="C11" s="544" t="s">
        <v>777</v>
      </c>
      <c r="D11" s="419" t="s">
        <v>236</v>
      </c>
      <c r="E11" s="420" t="s">
        <v>776</v>
      </c>
      <c r="F11" s="421" t="s">
        <v>319</v>
      </c>
      <c r="G11" s="545">
        <v>23491</v>
      </c>
      <c r="H11" s="249"/>
      <c r="I11" s="1164" t="s">
        <v>787</v>
      </c>
      <c r="J11" s="1164"/>
      <c r="K11" s="1164"/>
      <c r="L11" s="1164"/>
      <c r="M11" s="1164"/>
      <c r="N11" s="1164"/>
      <c r="O11" s="1164"/>
    </row>
    <row r="12" spans="1:15" ht="24">
      <c r="A12" s="542"/>
      <c r="B12" s="546"/>
      <c r="C12" s="535"/>
      <c r="D12" s="536"/>
      <c r="E12" s="537"/>
      <c r="F12" s="538"/>
      <c r="G12" s="547"/>
      <c r="H12" s="249"/>
      <c r="I12" s="517" t="s">
        <v>353</v>
      </c>
      <c r="J12" s="517" t="s">
        <v>350</v>
      </c>
      <c r="K12" s="517" t="s">
        <v>1</v>
      </c>
      <c r="L12" s="1155" t="s">
        <v>352</v>
      </c>
      <c r="M12" s="1158"/>
      <c r="N12" s="1156"/>
      <c r="O12" s="517" t="s">
        <v>742</v>
      </c>
    </row>
    <row r="13" spans="1:15" ht="27.75">
      <c r="A13" s="543"/>
      <c r="B13" s="1164" t="s">
        <v>788</v>
      </c>
      <c r="C13" s="1164"/>
      <c r="D13" s="1164"/>
      <c r="E13" s="1164"/>
      <c r="F13" s="1164"/>
      <c r="G13" s="1164"/>
      <c r="H13" s="249"/>
      <c r="I13" s="267">
        <v>1</v>
      </c>
      <c r="J13" s="265" t="s">
        <v>741</v>
      </c>
      <c r="K13" s="265" t="s">
        <v>595</v>
      </c>
      <c r="L13" s="257" t="s">
        <v>236</v>
      </c>
      <c r="M13" s="539" t="s">
        <v>63</v>
      </c>
      <c r="N13" s="259" t="s">
        <v>489</v>
      </c>
      <c r="O13" s="694">
        <v>23528</v>
      </c>
    </row>
    <row r="14" spans="1:15" ht="24">
      <c r="A14" s="899" t="s">
        <v>353</v>
      </c>
      <c r="B14" s="517" t="s">
        <v>350</v>
      </c>
      <c r="C14" s="517" t="s">
        <v>1</v>
      </c>
      <c r="D14" s="1155" t="s">
        <v>352</v>
      </c>
      <c r="E14" s="1158"/>
      <c r="F14" s="1156"/>
      <c r="G14" s="517" t="s">
        <v>742</v>
      </c>
      <c r="H14" s="249"/>
      <c r="I14" s="265">
        <v>2</v>
      </c>
      <c r="J14" s="265"/>
      <c r="K14" s="265"/>
      <c r="L14" s="257"/>
      <c r="M14" s="539"/>
      <c r="N14" s="259"/>
      <c r="O14" s="540"/>
    </row>
    <row r="15" spans="1:15" ht="24">
      <c r="A15" s="267">
        <v>1</v>
      </c>
      <c r="B15" s="265" t="s">
        <v>739</v>
      </c>
      <c r="C15" s="235" t="s">
        <v>783</v>
      </c>
      <c r="D15" s="227" t="s">
        <v>231</v>
      </c>
      <c r="E15" s="223" t="s">
        <v>781</v>
      </c>
      <c r="F15" s="222" t="s">
        <v>782</v>
      </c>
      <c r="G15" s="407">
        <v>23514</v>
      </c>
      <c r="H15" s="249"/>
      <c r="I15" s="339">
        <v>3</v>
      </c>
      <c r="J15" s="265"/>
      <c r="K15" s="265"/>
      <c r="L15" s="257"/>
      <c r="M15" s="539"/>
      <c r="N15" s="259"/>
      <c r="O15" s="540"/>
    </row>
    <row r="16" spans="1:15" ht="24">
      <c r="A16" s="265">
        <v>2</v>
      </c>
      <c r="B16" s="265" t="s">
        <v>739</v>
      </c>
      <c r="C16" s="453" t="s">
        <v>784</v>
      </c>
      <c r="D16" s="84" t="s">
        <v>231</v>
      </c>
      <c r="E16" s="21" t="s">
        <v>785</v>
      </c>
      <c r="F16" s="452" t="s">
        <v>786</v>
      </c>
      <c r="G16" s="407">
        <v>23514</v>
      </c>
      <c r="H16" s="249"/>
      <c r="I16" s="265">
        <v>4</v>
      </c>
      <c r="J16" s="265"/>
      <c r="K16" s="265"/>
      <c r="L16" s="257"/>
      <c r="M16" s="539"/>
      <c r="N16" s="259"/>
      <c r="O16" s="540"/>
    </row>
    <row r="17" spans="1:15" ht="24">
      <c r="A17" s="267">
        <v>3</v>
      </c>
      <c r="B17" s="265" t="s">
        <v>779</v>
      </c>
      <c r="C17" s="453" t="s">
        <v>1217</v>
      </c>
      <c r="D17" s="85" t="s">
        <v>236</v>
      </c>
      <c r="E17" s="348" t="s">
        <v>1218</v>
      </c>
      <c r="F17" s="349" t="s">
        <v>1219</v>
      </c>
      <c r="G17" s="407">
        <v>23524</v>
      </c>
      <c r="H17" s="249"/>
      <c r="I17" s="534"/>
      <c r="J17" s="524"/>
      <c r="K17" s="524"/>
      <c r="L17" s="525"/>
      <c r="M17" s="526"/>
      <c r="N17" s="527"/>
      <c r="O17" s="541"/>
    </row>
    <row r="18" spans="1:15" ht="24">
      <c r="A18" s="265">
        <v>4</v>
      </c>
      <c r="B18" s="265" t="s">
        <v>739</v>
      </c>
      <c r="C18" s="453" t="s">
        <v>1220</v>
      </c>
      <c r="D18" s="419" t="s">
        <v>231</v>
      </c>
      <c r="E18" s="420" t="s">
        <v>1222</v>
      </c>
      <c r="F18" s="421" t="s">
        <v>1223</v>
      </c>
      <c r="G18" s="407">
        <v>23524</v>
      </c>
      <c r="H18" s="249"/>
    </row>
    <row r="19" spans="1:15" ht="24">
      <c r="A19" s="267">
        <v>5</v>
      </c>
      <c r="B19" s="265" t="s">
        <v>739</v>
      </c>
      <c r="C19" s="453" t="s">
        <v>1275</v>
      </c>
      <c r="D19" s="419" t="s">
        <v>236</v>
      </c>
      <c r="E19" s="420" t="s">
        <v>1277</v>
      </c>
      <c r="F19" s="421" t="s">
        <v>1278</v>
      </c>
      <c r="G19" s="407">
        <v>23499</v>
      </c>
      <c r="H19" s="249"/>
    </row>
    <row r="20" spans="1:15" ht="24">
      <c r="A20" s="265">
        <v>6</v>
      </c>
      <c r="B20" s="265" t="s">
        <v>1290</v>
      </c>
      <c r="C20" s="453" t="s">
        <v>1285</v>
      </c>
      <c r="D20" s="72" t="s">
        <v>292</v>
      </c>
      <c r="E20" s="49" t="s">
        <v>1286</v>
      </c>
      <c r="F20" s="24" t="s">
        <v>11</v>
      </c>
      <c r="G20" s="407">
        <v>23499</v>
      </c>
      <c r="H20" s="249"/>
      <c r="J20" s="235"/>
      <c r="K20" s="229"/>
      <c r="L20" s="226"/>
      <c r="M20" s="232"/>
      <c r="N20" s="228"/>
    </row>
    <row r="21" spans="1:15" ht="24">
      <c r="A21" s="267">
        <v>7</v>
      </c>
      <c r="B21" s="265" t="s">
        <v>1284</v>
      </c>
      <c r="C21" s="453" t="s">
        <v>1281</v>
      </c>
      <c r="D21" s="72" t="s">
        <v>18</v>
      </c>
      <c r="E21" s="49" t="s">
        <v>1282</v>
      </c>
      <c r="F21" s="24" t="s">
        <v>1283</v>
      </c>
      <c r="G21" s="407">
        <v>23501</v>
      </c>
      <c r="H21" s="249"/>
    </row>
    <row r="22" spans="1:15" ht="24">
      <c r="A22" s="265">
        <v>8</v>
      </c>
      <c r="B22" s="265" t="s">
        <v>1284</v>
      </c>
      <c r="C22" s="453" t="s">
        <v>1291</v>
      </c>
      <c r="D22" s="231" t="s">
        <v>18</v>
      </c>
      <c r="E22" s="232" t="s">
        <v>1287</v>
      </c>
      <c r="F22" s="232" t="s">
        <v>1288</v>
      </c>
      <c r="G22" s="407">
        <v>23501</v>
      </c>
      <c r="H22" s="249"/>
    </row>
    <row r="23" spans="1:15" ht="24">
      <c r="A23" s="267"/>
      <c r="B23" s="265"/>
      <c r="C23" s="453"/>
      <c r="D23" s="231"/>
      <c r="E23" s="232"/>
      <c r="F23" s="232"/>
      <c r="G23" s="407"/>
      <c r="H23" s="249"/>
    </row>
    <row r="24" spans="1:15" ht="24">
      <c r="A24" s="267"/>
      <c r="B24" s="265"/>
      <c r="C24" s="453"/>
      <c r="D24" s="231"/>
      <c r="E24" s="232"/>
      <c r="F24" s="232"/>
      <c r="G24" s="407"/>
      <c r="H24" s="249"/>
    </row>
    <row r="25" spans="1:15" ht="27.75">
      <c r="A25" s="543"/>
      <c r="B25" s="1164" t="s">
        <v>1740</v>
      </c>
      <c r="C25" s="1164"/>
      <c r="D25" s="1164"/>
      <c r="E25" s="1164"/>
      <c r="F25" s="1164"/>
      <c r="G25" s="1164"/>
      <c r="H25" s="249"/>
    </row>
    <row r="26" spans="1:15" ht="24">
      <c r="A26" s="899" t="s">
        <v>353</v>
      </c>
      <c r="B26" s="899" t="s">
        <v>350</v>
      </c>
      <c r="C26" s="899" t="s">
        <v>1</v>
      </c>
      <c r="D26" s="1155" t="s">
        <v>352</v>
      </c>
      <c r="E26" s="1158"/>
      <c r="F26" s="1156"/>
      <c r="G26" s="899" t="s">
        <v>742</v>
      </c>
      <c r="H26" s="249"/>
    </row>
    <row r="27" spans="1:15" ht="24">
      <c r="A27" s="267">
        <v>1</v>
      </c>
      <c r="B27" s="265" t="s">
        <v>1741</v>
      </c>
      <c r="C27" s="235"/>
      <c r="D27" s="227"/>
      <c r="E27" s="223"/>
      <c r="F27" s="222"/>
      <c r="G27" s="407"/>
      <c r="H27" s="249"/>
    </row>
    <row r="28" spans="1:15" ht="24">
      <c r="A28" s="265">
        <v>2</v>
      </c>
      <c r="B28" s="265"/>
      <c r="C28" s="453"/>
      <c r="D28" s="84"/>
      <c r="E28" s="21"/>
      <c r="F28" s="452"/>
      <c r="G28" s="407"/>
      <c r="H28" s="249"/>
    </row>
    <row r="29" spans="1:15" ht="24">
      <c r="A29" s="267">
        <v>3</v>
      </c>
      <c r="B29" s="265"/>
      <c r="C29" s="453"/>
      <c r="D29" s="85"/>
      <c r="E29" s="348"/>
      <c r="F29" s="349"/>
      <c r="G29" s="407"/>
      <c r="H29" s="249"/>
    </row>
    <row r="30" spans="1:15" ht="24">
      <c r="A30" s="265">
        <v>4</v>
      </c>
      <c r="B30" s="265"/>
      <c r="C30" s="453"/>
      <c r="D30" s="419"/>
      <c r="E30" s="420"/>
      <c r="F30" s="421"/>
      <c r="G30" s="407"/>
      <c r="H30" s="249"/>
    </row>
    <row r="31" spans="1:15" ht="24">
      <c r="A31" s="267">
        <v>5</v>
      </c>
      <c r="B31" s="265"/>
      <c r="C31" s="453"/>
      <c r="D31" s="419"/>
      <c r="E31" s="420"/>
      <c r="F31" s="421"/>
      <c r="G31" s="407"/>
      <c r="H31" s="249"/>
    </row>
    <row r="32" spans="1:15" ht="24">
      <c r="A32" s="265">
        <v>6</v>
      </c>
      <c r="B32" s="265"/>
      <c r="C32" s="453"/>
      <c r="D32" s="72"/>
      <c r="E32" s="49"/>
      <c r="F32" s="24"/>
      <c r="G32" s="407"/>
      <c r="H32" s="249"/>
    </row>
    <row r="33" spans="1:8" ht="24">
      <c r="A33" s="267">
        <v>7</v>
      </c>
      <c r="B33" s="265"/>
      <c r="C33" s="453"/>
      <c r="D33" s="72"/>
      <c r="E33" s="49"/>
      <c r="F33" s="24"/>
      <c r="G33" s="407"/>
      <c r="H33" s="249"/>
    </row>
    <row r="34" spans="1:8" ht="24">
      <c r="A34" s="265">
        <v>8</v>
      </c>
      <c r="B34" s="265"/>
      <c r="C34" s="453"/>
      <c r="D34" s="231"/>
      <c r="E34" s="232"/>
      <c r="F34" s="232"/>
      <c r="G34" s="407"/>
      <c r="H34" s="249"/>
    </row>
    <row r="35" spans="1:8" ht="24">
      <c r="A35" s="265"/>
      <c r="B35" s="265"/>
      <c r="C35" s="265"/>
      <c r="D35" s="257"/>
      <c r="E35" s="258"/>
      <c r="F35" s="259"/>
      <c r="G35" s="265"/>
      <c r="H35" s="249"/>
    </row>
    <row r="36" spans="1:8" ht="24">
      <c r="A36" s="267"/>
      <c r="B36" s="265"/>
      <c r="C36" s="265"/>
      <c r="D36" s="257"/>
      <c r="E36" s="258"/>
      <c r="F36" s="259"/>
      <c r="G36" s="265"/>
      <c r="H36" s="249"/>
    </row>
    <row r="37" spans="1:8" ht="24">
      <c r="A37" s="265"/>
      <c r="B37" s="265"/>
      <c r="C37" s="265"/>
      <c r="D37" s="257"/>
      <c r="E37" s="258"/>
      <c r="F37" s="259"/>
      <c r="G37" s="265"/>
      <c r="H37" s="249"/>
    </row>
    <row r="38" spans="1:8" ht="24">
      <c r="A38" s="267"/>
      <c r="B38" s="265"/>
      <c r="C38" s="265"/>
      <c r="D38" s="257"/>
      <c r="E38" s="258"/>
      <c r="F38" s="259"/>
      <c r="G38" s="265"/>
      <c r="H38" s="249"/>
    </row>
    <row r="39" spans="1:8" ht="24">
      <c r="A39" s="265"/>
      <c r="B39" s="265"/>
      <c r="C39" s="265"/>
      <c r="D39" s="257"/>
      <c r="E39" s="258"/>
      <c r="F39" s="259"/>
      <c r="G39" s="265"/>
      <c r="H39" s="249"/>
    </row>
    <row r="40" spans="1:8" ht="24">
      <c r="B40" s="266"/>
      <c r="C40" s="266"/>
      <c r="D40" s="260"/>
      <c r="E40" s="261"/>
      <c r="F40" s="262"/>
      <c r="G40" s="406"/>
    </row>
    <row r="45" spans="1:8" ht="24">
      <c r="B45" s="249" t="s">
        <v>780</v>
      </c>
      <c r="H45" s="249" t="s">
        <v>1302</v>
      </c>
    </row>
    <row r="46" spans="1:8" ht="21.75">
      <c r="A46" s="235" t="s">
        <v>552</v>
      </c>
      <c r="B46" s="448" t="s">
        <v>642</v>
      </c>
      <c r="C46" s="445" t="s">
        <v>231</v>
      </c>
      <c r="D46" s="446" t="s">
        <v>429</v>
      </c>
      <c r="E46" s="447" t="s">
        <v>387</v>
      </c>
      <c r="F46" s="438" t="s">
        <v>741</v>
      </c>
    </row>
    <row r="47" spans="1:8" ht="21.75">
      <c r="A47" s="336" t="s">
        <v>771</v>
      </c>
      <c r="B47" s="169">
        <v>1869900644663</v>
      </c>
      <c r="C47" s="72" t="s">
        <v>236</v>
      </c>
      <c r="D47" s="24" t="s">
        <v>772</v>
      </c>
      <c r="E47" s="24" t="s">
        <v>773</v>
      </c>
      <c r="F47" s="548" t="s">
        <v>789</v>
      </c>
    </row>
    <row r="48" spans="1:8" ht="21.75">
      <c r="A48" s="233" t="s">
        <v>385</v>
      </c>
      <c r="B48" s="229" t="s">
        <v>389</v>
      </c>
      <c r="C48" s="227" t="s">
        <v>18</v>
      </c>
      <c r="D48" s="232" t="s">
        <v>111</v>
      </c>
      <c r="E48" s="228" t="s">
        <v>112</v>
      </c>
      <c r="F48" s="548" t="s">
        <v>752</v>
      </c>
    </row>
    <row r="49" spans="1:6" ht="21.75">
      <c r="A49" s="239" t="s">
        <v>611</v>
      </c>
      <c r="B49" s="243" t="s">
        <v>729</v>
      </c>
      <c r="C49" s="231" t="s">
        <v>292</v>
      </c>
      <c r="D49" s="232" t="s">
        <v>518</v>
      </c>
      <c r="E49" s="232" t="s">
        <v>391</v>
      </c>
      <c r="F49" s="693" t="s">
        <v>752</v>
      </c>
    </row>
    <row r="50" spans="1:6" ht="21.75">
      <c r="A50" s="233" t="s">
        <v>384</v>
      </c>
      <c r="B50" s="229" t="s">
        <v>388</v>
      </c>
      <c r="C50" s="226" t="s">
        <v>292</v>
      </c>
      <c r="D50" s="232" t="s">
        <v>95</v>
      </c>
      <c r="E50" s="228" t="s">
        <v>96</v>
      </c>
      <c r="F50" t="s">
        <v>769</v>
      </c>
    </row>
  </sheetData>
  <sortState ref="B15:G16">
    <sortCondition ref="C15:C16"/>
  </sortState>
  <mergeCells count="10">
    <mergeCell ref="D26:F26"/>
    <mergeCell ref="I11:O11"/>
    <mergeCell ref="L12:N12"/>
    <mergeCell ref="B13:G13"/>
    <mergeCell ref="D14:F14"/>
    <mergeCell ref="B1:F1"/>
    <mergeCell ref="D2:F2"/>
    <mergeCell ref="J1:N1"/>
    <mergeCell ref="L2:N2"/>
    <mergeCell ref="B25:G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Layout" topLeftCell="A13" zoomScale="90" zoomScalePageLayoutView="90" workbookViewId="0">
      <selection sqref="A1:O1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21" ht="38.25" customHeight="1">
      <c r="A1" s="1148" t="s">
        <v>1804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</row>
    <row r="2" spans="1:21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21" ht="16.5" customHeight="1">
      <c r="A3" s="178">
        <v>1</v>
      </c>
      <c r="B3" s="817">
        <v>8336</v>
      </c>
      <c r="C3" s="236" t="s">
        <v>1629</v>
      </c>
      <c r="D3" s="558" t="s">
        <v>231</v>
      </c>
      <c r="E3" s="559" t="s">
        <v>1492</v>
      </c>
      <c r="F3" s="560" t="s">
        <v>1560</v>
      </c>
      <c r="G3" s="4"/>
      <c r="H3" s="31"/>
      <c r="I3" s="32"/>
      <c r="J3" s="31"/>
      <c r="K3" s="31"/>
      <c r="L3" s="31"/>
      <c r="M3" s="31"/>
      <c r="N3" s="33"/>
      <c r="O3" s="33"/>
    </row>
    <row r="4" spans="1:21" ht="16.5" customHeight="1">
      <c r="A4" s="113">
        <v>2</v>
      </c>
      <c r="B4" s="817">
        <v>8337</v>
      </c>
      <c r="C4" s="229" t="s">
        <v>1630</v>
      </c>
      <c r="D4" s="561" t="s">
        <v>231</v>
      </c>
      <c r="E4" s="562" t="s">
        <v>1507</v>
      </c>
      <c r="F4" s="563" t="s">
        <v>73</v>
      </c>
      <c r="G4" s="6"/>
      <c r="H4" s="8"/>
      <c r="I4" s="37"/>
      <c r="J4" s="37"/>
      <c r="K4" s="37"/>
      <c r="L4" s="37"/>
      <c r="M4" s="37"/>
      <c r="N4" s="7"/>
      <c r="O4" s="7"/>
    </row>
    <row r="5" spans="1:21" ht="16.5" customHeight="1">
      <c r="A5" s="113">
        <v>3</v>
      </c>
      <c r="B5" s="817">
        <v>8338</v>
      </c>
      <c r="C5" s="229" t="s">
        <v>1631</v>
      </c>
      <c r="D5" s="561" t="s">
        <v>231</v>
      </c>
      <c r="E5" s="562" t="s">
        <v>1561</v>
      </c>
      <c r="F5" s="563" t="s">
        <v>1562</v>
      </c>
      <c r="G5" s="6"/>
      <c r="H5" s="8"/>
      <c r="I5" s="37"/>
      <c r="J5" s="37"/>
      <c r="K5" s="37"/>
      <c r="L5" s="37"/>
      <c r="M5" s="37"/>
      <c r="N5" s="7"/>
      <c r="O5" s="7"/>
    </row>
    <row r="6" spans="1:21" ht="16.5" customHeight="1">
      <c r="A6" s="113">
        <v>4</v>
      </c>
      <c r="B6" s="817">
        <v>8339</v>
      </c>
      <c r="C6" s="229" t="s">
        <v>1632</v>
      </c>
      <c r="D6" s="561" t="s">
        <v>231</v>
      </c>
      <c r="E6" s="562" t="s">
        <v>1563</v>
      </c>
      <c r="F6" s="563" t="s">
        <v>1564</v>
      </c>
      <c r="G6" s="6"/>
      <c r="H6" s="8"/>
      <c r="I6" s="37"/>
      <c r="J6" s="37"/>
      <c r="K6" s="37"/>
      <c r="L6" s="37"/>
      <c r="M6" s="37"/>
      <c r="N6" s="7"/>
      <c r="O6" s="7"/>
    </row>
    <row r="7" spans="1:21" ht="16.5" customHeight="1">
      <c r="A7" s="113">
        <v>5</v>
      </c>
      <c r="B7" s="817">
        <v>8340</v>
      </c>
      <c r="C7" s="237" t="s">
        <v>1633</v>
      </c>
      <c r="D7" s="561" t="s">
        <v>231</v>
      </c>
      <c r="E7" s="562" t="s">
        <v>1565</v>
      </c>
      <c r="F7" s="563" t="s">
        <v>416</v>
      </c>
      <c r="G7" s="6"/>
      <c r="H7" s="8"/>
      <c r="I7" s="37"/>
      <c r="J7" s="37"/>
      <c r="K7" s="37"/>
      <c r="L7" s="37"/>
      <c r="M7" s="37"/>
      <c r="N7" s="7"/>
      <c r="O7" s="7"/>
    </row>
    <row r="8" spans="1:21" ht="16.5" customHeight="1">
      <c r="A8" s="113">
        <v>6</v>
      </c>
      <c r="B8" s="817">
        <v>8341</v>
      </c>
      <c r="C8" s="229" t="s">
        <v>1634</v>
      </c>
      <c r="D8" s="561" t="s">
        <v>231</v>
      </c>
      <c r="E8" s="562" t="s">
        <v>1566</v>
      </c>
      <c r="F8" s="563" t="s">
        <v>1567</v>
      </c>
      <c r="G8" s="6"/>
      <c r="H8" s="8"/>
      <c r="I8" s="37"/>
      <c r="J8" s="37"/>
      <c r="K8" s="37"/>
      <c r="L8" s="37"/>
      <c r="M8" s="37"/>
      <c r="N8" s="7"/>
      <c r="O8" s="7"/>
      <c r="Q8" s="9"/>
      <c r="R8" s="9"/>
      <c r="S8" s="9"/>
      <c r="T8" s="9"/>
      <c r="U8" s="9"/>
    </row>
    <row r="9" spans="1:21" ht="16.5" customHeight="1">
      <c r="A9" s="113">
        <v>7</v>
      </c>
      <c r="B9" s="817">
        <v>8343</v>
      </c>
      <c r="C9" s="229" t="s">
        <v>1635</v>
      </c>
      <c r="D9" s="561" t="s">
        <v>231</v>
      </c>
      <c r="E9" s="562" t="s">
        <v>1568</v>
      </c>
      <c r="F9" s="563" t="s">
        <v>1569</v>
      </c>
      <c r="G9" s="6"/>
      <c r="H9" s="8"/>
      <c r="I9" s="37"/>
      <c r="J9" s="37"/>
      <c r="K9" s="37"/>
      <c r="L9" s="37"/>
      <c r="M9" s="37"/>
      <c r="N9" s="7"/>
      <c r="O9" s="7"/>
      <c r="Q9" s="434"/>
      <c r="R9" s="432"/>
      <c r="S9" s="435"/>
      <c r="T9" s="436"/>
      <c r="U9" s="241"/>
    </row>
    <row r="10" spans="1:21" ht="16.5" customHeight="1">
      <c r="A10" s="113">
        <v>8</v>
      </c>
      <c r="B10" s="817">
        <v>8344</v>
      </c>
      <c r="C10" s="229" t="s">
        <v>1636</v>
      </c>
      <c r="D10" s="561" t="s">
        <v>231</v>
      </c>
      <c r="E10" s="562" t="s">
        <v>1570</v>
      </c>
      <c r="F10" s="563" t="s">
        <v>1571</v>
      </c>
      <c r="G10" s="6"/>
      <c r="H10" s="8"/>
      <c r="I10" s="37"/>
      <c r="J10" s="37"/>
      <c r="K10" s="37"/>
      <c r="L10" s="37"/>
      <c r="M10" s="37"/>
      <c r="N10" s="7"/>
      <c r="O10" s="7"/>
      <c r="Q10" s="434"/>
      <c r="R10" s="432"/>
      <c r="S10" s="435"/>
      <c r="T10" s="436"/>
      <c r="U10" s="436"/>
    </row>
    <row r="11" spans="1:21" ht="16.5" customHeight="1">
      <c r="A11" s="113">
        <v>9</v>
      </c>
      <c r="B11" s="817">
        <v>8345</v>
      </c>
      <c r="C11" s="229" t="s">
        <v>1637</v>
      </c>
      <c r="D11" s="561" t="s">
        <v>231</v>
      </c>
      <c r="E11" s="562" t="s">
        <v>1572</v>
      </c>
      <c r="F11" s="563" t="s">
        <v>244</v>
      </c>
      <c r="G11" s="6"/>
      <c r="H11" s="8"/>
      <c r="I11" s="38"/>
      <c r="J11" s="39"/>
      <c r="K11" s="39"/>
      <c r="L11" s="39"/>
      <c r="M11" s="39"/>
      <c r="N11" s="7"/>
      <c r="O11" s="7"/>
      <c r="Q11" s="434"/>
      <c r="R11" s="432"/>
      <c r="S11" s="435"/>
      <c r="T11" s="436"/>
      <c r="U11" s="436"/>
    </row>
    <row r="12" spans="1:21" ht="16.5" customHeight="1">
      <c r="A12" s="113">
        <v>10</v>
      </c>
      <c r="B12" s="817">
        <v>8346</v>
      </c>
      <c r="C12" s="229" t="s">
        <v>1638</v>
      </c>
      <c r="D12" s="561" t="s">
        <v>231</v>
      </c>
      <c r="E12" s="562" t="s">
        <v>1573</v>
      </c>
      <c r="F12" s="563" t="s">
        <v>1574</v>
      </c>
      <c r="G12" s="6"/>
      <c r="H12" s="8"/>
      <c r="I12" s="37"/>
      <c r="J12" s="37"/>
      <c r="K12" s="37"/>
      <c r="L12" s="37"/>
      <c r="M12" s="37"/>
      <c r="N12" s="7"/>
      <c r="O12" s="7"/>
      <c r="Q12" s="434"/>
      <c r="R12" s="432"/>
      <c r="S12" s="435"/>
      <c r="T12" s="436"/>
      <c r="U12" s="436"/>
    </row>
    <row r="13" spans="1:21" ht="16.5" customHeight="1">
      <c r="A13" s="113">
        <v>11</v>
      </c>
      <c r="B13" s="817">
        <v>8347</v>
      </c>
      <c r="C13" s="229" t="s">
        <v>1639</v>
      </c>
      <c r="D13" s="561" t="s">
        <v>231</v>
      </c>
      <c r="E13" s="562" t="s">
        <v>1575</v>
      </c>
      <c r="F13" s="563" t="s">
        <v>1576</v>
      </c>
      <c r="G13" s="6"/>
      <c r="H13" s="8"/>
      <c r="I13" s="37"/>
      <c r="J13" s="37"/>
      <c r="K13" s="37"/>
      <c r="L13" s="37"/>
      <c r="M13" s="37"/>
      <c r="N13" s="7"/>
      <c r="O13" s="7"/>
      <c r="Q13" s="434"/>
      <c r="R13" s="432"/>
      <c r="S13" s="435"/>
      <c r="T13" s="436"/>
      <c r="U13" s="436"/>
    </row>
    <row r="14" spans="1:21" ht="16.5" customHeight="1">
      <c r="A14" s="113">
        <v>12</v>
      </c>
      <c r="B14" s="817">
        <v>8348</v>
      </c>
      <c r="C14" s="229" t="s">
        <v>1640</v>
      </c>
      <c r="D14" s="561" t="s">
        <v>231</v>
      </c>
      <c r="E14" s="562" t="s">
        <v>1577</v>
      </c>
      <c r="F14" s="563" t="s">
        <v>1578</v>
      </c>
      <c r="G14" s="6"/>
      <c r="H14" s="8"/>
      <c r="I14" s="37"/>
      <c r="J14" s="37"/>
      <c r="K14" s="37"/>
      <c r="L14" s="37"/>
      <c r="M14" s="37"/>
      <c r="N14" s="7"/>
      <c r="O14" s="7"/>
      <c r="Q14" s="434"/>
      <c r="R14" s="432"/>
      <c r="S14" s="435"/>
      <c r="T14" s="436"/>
      <c r="U14" s="436"/>
    </row>
    <row r="15" spans="1:21" ht="16.5" customHeight="1">
      <c r="A15" s="113">
        <v>13</v>
      </c>
      <c r="B15" s="817">
        <v>8396</v>
      </c>
      <c r="C15" s="229" t="s">
        <v>1650</v>
      </c>
      <c r="D15" s="561" t="s">
        <v>231</v>
      </c>
      <c r="E15" s="562" t="s">
        <v>1649</v>
      </c>
      <c r="F15" s="563" t="s">
        <v>1590</v>
      </c>
      <c r="G15" s="6"/>
      <c r="H15" s="8"/>
      <c r="I15" s="37"/>
      <c r="J15" s="37"/>
      <c r="K15" s="37"/>
      <c r="L15" s="37"/>
      <c r="M15" s="37"/>
      <c r="N15" s="7"/>
      <c r="O15" s="7"/>
      <c r="Q15" s="434"/>
      <c r="R15" s="432"/>
      <c r="S15" s="435"/>
      <c r="T15" s="436"/>
      <c r="U15" s="436"/>
    </row>
    <row r="16" spans="1:21" s="9" customFormat="1" ht="16.5" customHeight="1">
      <c r="A16" s="113">
        <v>14</v>
      </c>
      <c r="B16" s="817">
        <v>8403</v>
      </c>
      <c r="C16" s="229" t="s">
        <v>1679</v>
      </c>
      <c r="D16" s="561" t="s">
        <v>231</v>
      </c>
      <c r="E16" s="562" t="s">
        <v>1680</v>
      </c>
      <c r="F16" s="563" t="s">
        <v>1681</v>
      </c>
      <c r="G16" s="6"/>
      <c r="H16" s="8"/>
      <c r="I16" s="37"/>
      <c r="J16" s="37"/>
      <c r="K16" s="37"/>
      <c r="L16" s="37"/>
      <c r="M16" s="37"/>
      <c r="N16" s="7"/>
      <c r="O16" s="7"/>
    </row>
    <row r="17" spans="1:15" ht="16.5" customHeight="1">
      <c r="A17" s="113">
        <v>15</v>
      </c>
      <c r="B17" s="817">
        <v>8349</v>
      </c>
      <c r="C17" s="229" t="s">
        <v>1641</v>
      </c>
      <c r="D17" s="561" t="s">
        <v>236</v>
      </c>
      <c r="E17" s="562" t="s">
        <v>1579</v>
      </c>
      <c r="F17" s="563" t="s">
        <v>1580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6.5" customHeight="1">
      <c r="A18" s="113">
        <v>16</v>
      </c>
      <c r="B18" s="817">
        <v>8350</v>
      </c>
      <c r="C18" s="229" t="s">
        <v>1642</v>
      </c>
      <c r="D18" s="561" t="s">
        <v>236</v>
      </c>
      <c r="E18" s="562" t="s">
        <v>1581</v>
      </c>
      <c r="F18" s="563" t="s">
        <v>104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5" customHeight="1">
      <c r="A19" s="113">
        <v>17</v>
      </c>
      <c r="B19" s="819">
        <v>8351</v>
      </c>
      <c r="C19" s="170">
        <v>1869900764294</v>
      </c>
      <c r="D19" s="561" t="s">
        <v>236</v>
      </c>
      <c r="E19" s="567" t="s">
        <v>180</v>
      </c>
      <c r="F19" s="568" t="s">
        <v>115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5" customHeight="1">
      <c r="A20" s="113">
        <v>18</v>
      </c>
      <c r="B20" s="817">
        <v>8352</v>
      </c>
      <c r="C20" s="170">
        <v>1869900742410</v>
      </c>
      <c r="D20" s="561" t="s">
        <v>236</v>
      </c>
      <c r="E20" s="562" t="s">
        <v>1582</v>
      </c>
      <c r="F20" s="563" t="s">
        <v>1643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5" customHeight="1">
      <c r="A21" s="113">
        <v>19</v>
      </c>
      <c r="B21" s="817">
        <v>8353</v>
      </c>
      <c r="C21" s="229" t="s">
        <v>1644</v>
      </c>
      <c r="D21" s="561" t="s">
        <v>236</v>
      </c>
      <c r="E21" s="562" t="s">
        <v>1583</v>
      </c>
      <c r="F21" s="563" t="s">
        <v>1584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5" customHeight="1">
      <c r="A22" s="113">
        <v>20</v>
      </c>
      <c r="B22" s="817">
        <v>8355</v>
      </c>
      <c r="C22" s="229" t="s">
        <v>1645</v>
      </c>
      <c r="D22" s="561" t="s">
        <v>236</v>
      </c>
      <c r="E22" s="562" t="s">
        <v>1585</v>
      </c>
      <c r="F22" s="563" t="s">
        <v>1171</v>
      </c>
      <c r="G22" s="6"/>
      <c r="H22" s="40"/>
      <c r="I22" s="41"/>
      <c r="J22" s="37"/>
      <c r="K22" s="37"/>
      <c r="L22" s="37"/>
      <c r="M22" s="37"/>
      <c r="N22" s="42"/>
      <c r="O22" s="42"/>
    </row>
    <row r="23" spans="1:15" ht="16.5" customHeight="1">
      <c r="A23" s="113">
        <v>21</v>
      </c>
      <c r="B23" s="817">
        <v>8356</v>
      </c>
      <c r="C23" s="400" t="s">
        <v>1646</v>
      </c>
      <c r="D23" s="561" t="s">
        <v>236</v>
      </c>
      <c r="E23" s="562" t="s">
        <v>1586</v>
      </c>
      <c r="F23" s="564" t="s">
        <v>1587</v>
      </c>
      <c r="G23" s="12"/>
      <c r="H23" s="63"/>
      <c r="I23" s="61"/>
      <c r="J23" s="37"/>
      <c r="K23" s="37"/>
      <c r="L23" s="37"/>
      <c r="M23" s="37"/>
      <c r="N23" s="42"/>
      <c r="O23" s="42"/>
    </row>
    <row r="24" spans="1:15" ht="16.5" customHeight="1">
      <c r="A24" s="113">
        <v>22</v>
      </c>
      <c r="B24" s="817">
        <v>8357</v>
      </c>
      <c r="C24" s="229" t="s">
        <v>1647</v>
      </c>
      <c r="D24" s="565" t="s">
        <v>236</v>
      </c>
      <c r="E24" s="566" t="s">
        <v>1588</v>
      </c>
      <c r="F24" s="563" t="s">
        <v>848</v>
      </c>
      <c r="G24" s="12"/>
      <c r="H24" s="63"/>
      <c r="I24" s="10"/>
      <c r="J24" s="11"/>
      <c r="K24" s="11"/>
      <c r="L24" s="11"/>
      <c r="M24" s="11"/>
      <c r="N24" s="7"/>
      <c r="O24" s="7"/>
    </row>
    <row r="25" spans="1:15" ht="16.5" customHeight="1">
      <c r="A25" s="113">
        <v>23</v>
      </c>
      <c r="B25" s="817">
        <v>8358</v>
      </c>
      <c r="C25" s="229" t="s">
        <v>1648</v>
      </c>
      <c r="D25" s="561" t="s">
        <v>236</v>
      </c>
      <c r="E25" s="562" t="s">
        <v>1589</v>
      </c>
      <c r="F25" s="563" t="s">
        <v>23</v>
      </c>
      <c r="G25" s="65"/>
      <c r="H25" s="64"/>
      <c r="I25" s="10"/>
      <c r="J25" s="11"/>
      <c r="K25" s="11"/>
      <c r="L25" s="11"/>
      <c r="M25" s="11"/>
      <c r="N25" s="7"/>
      <c r="O25" s="7"/>
    </row>
    <row r="26" spans="1:15" ht="16.5" customHeight="1">
      <c r="A26" s="113">
        <v>24</v>
      </c>
      <c r="B26" s="817">
        <v>8397</v>
      </c>
      <c r="C26" s="229" t="s">
        <v>1651</v>
      </c>
      <c r="D26" s="565" t="s">
        <v>236</v>
      </c>
      <c r="E26" s="562" t="s">
        <v>1591</v>
      </c>
      <c r="F26" s="563" t="s">
        <v>1592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6.5" customHeight="1">
      <c r="A27" s="113">
        <v>25</v>
      </c>
      <c r="B27" s="235" t="s">
        <v>1722</v>
      </c>
      <c r="C27" s="229" t="s">
        <v>1723</v>
      </c>
      <c r="D27" s="561" t="s">
        <v>236</v>
      </c>
      <c r="E27" s="562" t="s">
        <v>1724</v>
      </c>
      <c r="F27" s="563" t="s">
        <v>1725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6.5" customHeight="1">
      <c r="A28" s="113">
        <v>26</v>
      </c>
      <c r="B28" s="235" t="s">
        <v>1730</v>
      </c>
      <c r="C28" s="229" t="s">
        <v>1731</v>
      </c>
      <c r="D28" s="561" t="s">
        <v>231</v>
      </c>
      <c r="E28" s="562" t="s">
        <v>1732</v>
      </c>
      <c r="F28" s="563" t="s">
        <v>1733</v>
      </c>
      <c r="G28" s="6"/>
      <c r="H28" s="11"/>
      <c r="I28" s="11"/>
      <c r="J28" s="11"/>
      <c r="K28" s="11"/>
      <c r="L28" s="11"/>
      <c r="M28" s="37"/>
      <c r="N28" s="37"/>
      <c r="O28" s="37"/>
    </row>
    <row r="29" spans="1:15" ht="16.5" customHeight="1">
      <c r="A29" s="113">
        <v>27</v>
      </c>
      <c r="B29" s="235" t="s">
        <v>1777</v>
      </c>
      <c r="C29" s="229" t="s">
        <v>1776</v>
      </c>
      <c r="D29" s="226" t="s">
        <v>231</v>
      </c>
      <c r="E29" s="223" t="s">
        <v>197</v>
      </c>
      <c r="F29" s="222" t="s">
        <v>1775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5" customHeight="1">
      <c r="A30" s="1147"/>
      <c r="B30" s="235"/>
      <c r="C30" s="229"/>
      <c r="D30" s="226"/>
      <c r="E30" s="223"/>
      <c r="F30" s="222"/>
      <c r="G30" s="6"/>
      <c r="H30" s="11"/>
      <c r="I30" s="11"/>
      <c r="J30" s="11"/>
      <c r="K30" s="11"/>
      <c r="L30" s="11"/>
      <c r="M30" s="11"/>
      <c r="N30" s="7"/>
      <c r="O30" s="7"/>
    </row>
    <row r="31" spans="1:15" ht="16.5" customHeight="1">
      <c r="A31" s="113"/>
      <c r="B31" s="235"/>
      <c r="C31" s="229"/>
      <c r="D31" s="226"/>
      <c r="E31" s="223"/>
      <c r="F31" s="222"/>
      <c r="G31" s="12"/>
      <c r="H31" s="37"/>
      <c r="I31" s="37"/>
      <c r="J31" s="37"/>
      <c r="K31" s="37"/>
      <c r="L31" s="37"/>
      <c r="M31" s="22"/>
      <c r="N31" s="2"/>
      <c r="O31" s="2"/>
    </row>
    <row r="32" spans="1:15" ht="16.5" customHeight="1">
      <c r="A32" s="113"/>
      <c r="B32" s="235"/>
      <c r="C32" s="229"/>
      <c r="D32" s="226"/>
      <c r="E32" s="223"/>
      <c r="F32" s="222"/>
      <c r="G32" s="43"/>
      <c r="H32" s="36"/>
      <c r="I32" s="36"/>
      <c r="J32" s="36"/>
      <c r="K32" s="36"/>
      <c r="L32" s="36"/>
      <c r="M32" s="109"/>
      <c r="N32" s="166"/>
      <c r="O32" s="166"/>
    </row>
    <row r="33" spans="1:16" ht="16.5" customHeight="1">
      <c r="A33" s="113"/>
      <c r="B33" s="235"/>
      <c r="C33" s="229"/>
      <c r="D33" s="226"/>
      <c r="E33" s="223"/>
      <c r="F33" s="222"/>
      <c r="G33" s="12"/>
      <c r="H33" s="37"/>
      <c r="I33" s="37"/>
      <c r="J33" s="37"/>
      <c r="K33" s="37"/>
      <c r="L33" s="37"/>
      <c r="M33" s="37"/>
      <c r="N33" s="42"/>
      <c r="O33" s="42"/>
    </row>
    <row r="34" spans="1:16" ht="16.5" customHeight="1">
      <c r="A34" s="113"/>
      <c r="B34" s="235"/>
      <c r="C34" s="229"/>
      <c r="D34" s="226"/>
      <c r="E34" s="223"/>
      <c r="F34" s="222"/>
      <c r="G34" s="402"/>
      <c r="H34" s="403"/>
      <c r="I34" s="403"/>
      <c r="J34" s="36"/>
      <c r="K34" s="36"/>
      <c r="L34" s="36"/>
      <c r="M34" s="36"/>
      <c r="N34" s="44"/>
      <c r="O34" s="44"/>
    </row>
    <row r="35" spans="1:16" ht="16.5" customHeight="1">
      <c r="A35" s="113"/>
      <c r="B35" s="235"/>
      <c r="C35" s="229"/>
      <c r="D35" s="226"/>
      <c r="E35" s="223"/>
      <c r="F35" s="222"/>
      <c r="G35" s="12"/>
      <c r="H35" s="45"/>
      <c r="I35" s="45"/>
      <c r="J35" s="37"/>
      <c r="K35" s="37"/>
      <c r="L35" s="37"/>
      <c r="M35" s="22" t="s">
        <v>5</v>
      </c>
      <c r="N35" s="45" t="s">
        <v>6</v>
      </c>
      <c r="O35" s="45" t="s">
        <v>4</v>
      </c>
      <c r="P35" s="50"/>
    </row>
    <row r="36" spans="1:16" ht="16.5" customHeight="1">
      <c r="A36" s="113"/>
      <c r="B36" s="235"/>
      <c r="C36" s="229"/>
      <c r="D36" s="226"/>
      <c r="E36" s="223"/>
      <c r="F36" s="222"/>
      <c r="G36" s="12"/>
      <c r="H36" s="37"/>
      <c r="I36" s="37"/>
      <c r="J36" s="37"/>
      <c r="K36" s="37"/>
      <c r="L36" s="37"/>
      <c r="M36" s="37">
        <v>16</v>
      </c>
      <c r="N36" s="37">
        <v>11</v>
      </c>
      <c r="O36" s="57">
        <f>SUM(M36:N36)</f>
        <v>27</v>
      </c>
    </row>
    <row r="37" spans="1:16" ht="16.5" customHeight="1">
      <c r="A37" s="418"/>
      <c r="B37" s="399"/>
      <c r="C37" s="416"/>
      <c r="D37" s="419"/>
      <c r="E37" s="420"/>
      <c r="F37" s="421"/>
      <c r="G37" s="422"/>
      <c r="H37" s="422"/>
      <c r="I37" s="422"/>
      <c r="K37" s="422"/>
      <c r="L37" s="423"/>
      <c r="M37" s="423"/>
      <c r="O37" s="424"/>
    </row>
    <row r="38" spans="1:16" s="9" customFormat="1" ht="16.5" customHeight="1">
      <c r="A38" s="395"/>
      <c r="B38" s="413"/>
      <c r="C38" s="417"/>
      <c r="D38" s="425"/>
      <c r="E38" s="426"/>
      <c r="F38" s="427"/>
      <c r="G38" s="428"/>
      <c r="H38" s="428"/>
      <c r="I38" s="428"/>
      <c r="J38" s="429"/>
      <c r="K38" s="428"/>
      <c r="L38" s="430"/>
      <c r="M38" s="430"/>
      <c r="N38" s="429"/>
      <c r="O38" s="428"/>
    </row>
    <row r="39" spans="1:16" ht="16.5" customHeight="1">
      <c r="A39" s="9"/>
      <c r="C39" s="51"/>
      <c r="D39" s="88"/>
    </row>
    <row r="40" spans="1:16" ht="16.5" customHeight="1">
      <c r="A40" s="9"/>
      <c r="B40" s="51"/>
      <c r="C40" s="51"/>
      <c r="D40" s="8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>
      <c r="A41" s="9"/>
    </row>
    <row r="42" spans="1:16">
      <c r="A42" s="9"/>
    </row>
    <row r="43" spans="1:16">
      <c r="A43" s="3"/>
      <c r="B43" s="3"/>
      <c r="C43" s="3"/>
      <c r="D43" s="3"/>
    </row>
    <row r="44" spans="1:16">
      <c r="A44" s="9"/>
    </row>
    <row r="45" spans="1:16">
      <c r="A45" s="9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sortState ref="B3:F26">
    <sortCondition ref="D3:D26"/>
    <sortCondition ref="B3:B26"/>
  </sortState>
  <mergeCells count="2">
    <mergeCell ref="A1:O1"/>
    <mergeCell ref="D2:F2"/>
  </mergeCells>
  <phoneticPr fontId="19" type="noConversion"/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opLeftCell="A93" zoomScaleNormal="100" workbookViewId="0">
      <selection activeCell="G57" sqref="G57"/>
    </sheetView>
  </sheetViews>
  <sheetFormatPr defaultRowHeight="12.75"/>
  <cols>
    <col min="4" max="4" width="10.7109375" customWidth="1"/>
    <col min="5" max="5" width="11.7109375" customWidth="1"/>
    <col min="6" max="6" width="11.28515625" customWidth="1"/>
    <col min="7" max="7" width="11" customWidth="1"/>
    <col min="8" max="8" width="12.28515625" customWidth="1"/>
  </cols>
  <sheetData>
    <row r="1" spans="1:8" ht="24">
      <c r="A1" s="1165" t="s">
        <v>1760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184" t="s">
        <v>328</v>
      </c>
      <c r="G2" s="185" t="s">
        <v>329</v>
      </c>
      <c r="H2" s="186" t="s">
        <v>330</v>
      </c>
    </row>
    <row r="3" spans="1:8" ht="21.75">
      <c r="A3" s="1036">
        <v>1</v>
      </c>
      <c r="B3" s="378">
        <f>'ม-1-1 '!B3:B33</f>
        <v>8309</v>
      </c>
      <c r="C3" s="1037" t="str">
        <f>'ม-1-1 '!D3</f>
        <v>เด็กชาย</v>
      </c>
      <c r="D3" s="1038" t="str">
        <f>'ม-1-1 '!E3</f>
        <v>กิตติพงศ์</v>
      </c>
      <c r="E3" s="1039" t="str">
        <f>'ม-1-1 '!F3</f>
        <v>เพชรเวช</v>
      </c>
      <c r="F3" s="4"/>
      <c r="G3" s="192"/>
      <c r="H3" s="192"/>
    </row>
    <row r="4" spans="1:8" ht="21.75">
      <c r="A4" s="371">
        <v>2</v>
      </c>
      <c r="B4" s="379">
        <f>'ม-1-1 '!B4:B34</f>
        <v>8310</v>
      </c>
      <c r="C4" s="1040" t="str">
        <f>'ม-1-1 '!D4</f>
        <v>เด็กชาย</v>
      </c>
      <c r="D4" s="1041" t="str">
        <f>'ม-1-1 '!E4</f>
        <v>โชคชัย</v>
      </c>
      <c r="E4" s="1042" t="str">
        <f>'ม-1-1 '!F4</f>
        <v>ฉายอรุณ</v>
      </c>
      <c r="F4" s="6"/>
      <c r="G4" s="107"/>
      <c r="H4" s="193"/>
    </row>
    <row r="5" spans="1:8" ht="21.75">
      <c r="A5" s="371">
        <v>3</v>
      </c>
      <c r="B5" s="379">
        <f>'ม-1-1 '!B5:B35</f>
        <v>8311</v>
      </c>
      <c r="C5" s="1040" t="str">
        <f>'ม-1-1 '!D5</f>
        <v>เด็กชาย</v>
      </c>
      <c r="D5" s="1041" t="str">
        <f>'ม-1-1 '!E5</f>
        <v>ทนงศักดิ์</v>
      </c>
      <c r="E5" s="1042" t="str">
        <f>'ม-1-1 '!F5</f>
        <v>สมกำลัง</v>
      </c>
      <c r="F5" s="6"/>
      <c r="G5" s="107"/>
      <c r="H5" s="193"/>
    </row>
    <row r="6" spans="1:8" ht="21.75">
      <c r="A6" s="371">
        <v>4</v>
      </c>
      <c r="B6" s="379">
        <f>'ม-1-1 '!B6:B36</f>
        <v>8312</v>
      </c>
      <c r="C6" s="1040" t="str">
        <f>'ม-1-1 '!D6</f>
        <v>เด็กชาย</v>
      </c>
      <c r="D6" s="1041" t="str">
        <f>'ม-1-1 '!E6</f>
        <v>ธีรเมธ</v>
      </c>
      <c r="E6" s="1042" t="str">
        <f>'ม-1-1 '!F6</f>
        <v>มาตยนิตย์</v>
      </c>
      <c r="F6" s="6"/>
      <c r="G6" s="107"/>
      <c r="H6" s="193"/>
    </row>
    <row r="7" spans="1:8" ht="21.75">
      <c r="A7" s="371">
        <v>5</v>
      </c>
      <c r="B7" s="379">
        <f>'ม-1-1 '!B7:B37</f>
        <v>8313</v>
      </c>
      <c r="C7" s="1040" t="str">
        <f>'ม-1-1 '!D7</f>
        <v>เด็กชาย</v>
      </c>
      <c r="D7" s="1041" t="str">
        <f>'ม-1-1 '!E7</f>
        <v>นราวิชญ์</v>
      </c>
      <c r="E7" s="1042" t="str">
        <f>'ม-1-1 '!F7</f>
        <v>จุลเนียม</v>
      </c>
      <c r="F7" s="6"/>
      <c r="G7" s="107"/>
      <c r="H7" s="193"/>
    </row>
    <row r="8" spans="1:8" ht="21.75">
      <c r="A8" s="371">
        <v>6</v>
      </c>
      <c r="B8" s="379">
        <f>'ม-1-1 '!B8:B38</f>
        <v>8314</v>
      </c>
      <c r="C8" s="1040" t="str">
        <f>'ม-1-1 '!D8</f>
        <v>เด็กชาย</v>
      </c>
      <c r="D8" s="1041" t="str">
        <f>'ม-1-1 '!E8</f>
        <v>พยุงศักดิ์</v>
      </c>
      <c r="E8" s="1042" t="str">
        <f>'ม-1-1 '!F8</f>
        <v>คงมิตร</v>
      </c>
      <c r="F8" s="6"/>
      <c r="G8" s="107"/>
      <c r="H8" s="193"/>
    </row>
    <row r="9" spans="1:8" ht="21.75">
      <c r="A9" s="371">
        <v>7</v>
      </c>
      <c r="B9" s="379">
        <f>'ม-1-1 '!B9:B39</f>
        <v>8315</v>
      </c>
      <c r="C9" s="1040" t="str">
        <f>'ม-1-1 '!D9</f>
        <v>เด็กชาย</v>
      </c>
      <c r="D9" s="1041" t="str">
        <f>'ม-1-1 '!E9</f>
        <v>สิรวิชญ์</v>
      </c>
      <c r="E9" s="1042" t="str">
        <f>'ม-1-1 '!F9</f>
        <v>สถิตย์สร</v>
      </c>
      <c r="F9" s="6"/>
      <c r="G9" s="107"/>
      <c r="H9" s="193"/>
    </row>
    <row r="10" spans="1:8" ht="21.75">
      <c r="A10" s="371">
        <v>8</v>
      </c>
      <c r="B10" s="379">
        <f>'ม-1-1 '!B10:B40</f>
        <v>8318</v>
      </c>
      <c r="C10" s="1040" t="str">
        <f>'ม-1-1 '!D10</f>
        <v>เด็กหญิง</v>
      </c>
      <c r="D10" s="1041" t="str">
        <f>'ม-1-1 '!E10</f>
        <v>ชนิตา</v>
      </c>
      <c r="E10" s="1042" t="str">
        <f>'ม-1-1 '!F10</f>
        <v>คงมิตร</v>
      </c>
      <c r="F10" s="6"/>
      <c r="G10" s="107"/>
      <c r="H10" s="193"/>
    </row>
    <row r="11" spans="1:8" ht="21.75">
      <c r="A11" s="371">
        <v>9</v>
      </c>
      <c r="B11" s="379">
        <f>'ม-1-1 '!B11:B41</f>
        <v>8319</v>
      </c>
      <c r="C11" s="1040" t="str">
        <f>'ม-1-1 '!D11</f>
        <v>เด็กหญิง</v>
      </c>
      <c r="D11" s="1041" t="str">
        <f>'ม-1-1 '!E11</f>
        <v>ชุติกาญจน์</v>
      </c>
      <c r="E11" s="1042" t="str">
        <f>'ม-1-1 '!F11</f>
        <v>เวียนรอบทิศ</v>
      </c>
      <c r="F11" s="6"/>
      <c r="G11" s="107"/>
      <c r="H11" s="193"/>
    </row>
    <row r="12" spans="1:8" ht="21.75">
      <c r="A12" s="371">
        <v>10</v>
      </c>
      <c r="B12" s="379">
        <f>'ม-1-1 '!B12:B42</f>
        <v>8320</v>
      </c>
      <c r="C12" s="1040" t="str">
        <f>'ม-1-1 '!D12</f>
        <v>เด็กหญิง</v>
      </c>
      <c r="D12" s="1041" t="str">
        <f>'ม-1-1 '!E12</f>
        <v>ฐิติกา</v>
      </c>
      <c r="E12" s="1042" t="str">
        <f>'ม-1-1 '!F12</f>
        <v>เผือกสม</v>
      </c>
      <c r="F12" s="6"/>
      <c r="G12" s="107"/>
      <c r="H12" s="193"/>
    </row>
    <row r="13" spans="1:8" ht="21.75">
      <c r="A13" s="371">
        <v>11</v>
      </c>
      <c r="B13" s="379">
        <f>'ม-1-1 '!B13:B43</f>
        <v>8321</v>
      </c>
      <c r="C13" s="1040" t="str">
        <f>'ม-1-1 '!D13</f>
        <v>เด็กหญิง</v>
      </c>
      <c r="D13" s="1041" t="str">
        <f>'ม-1-1 '!E13</f>
        <v>นภาวดี</v>
      </c>
      <c r="E13" s="1042" t="str">
        <f>'ม-1-1 '!F13</f>
        <v>ศรีพักตร์</v>
      </c>
      <c r="F13" s="6"/>
      <c r="G13" s="107"/>
      <c r="H13" s="193"/>
    </row>
    <row r="14" spans="1:8" ht="21.75">
      <c r="A14" s="371">
        <v>12</v>
      </c>
      <c r="B14" s="379">
        <f>'ม-1-1 '!B14:B44</f>
        <v>8323</v>
      </c>
      <c r="C14" s="1040" t="str">
        <f>'ม-1-1 '!D14</f>
        <v>เด็กหญิง</v>
      </c>
      <c r="D14" s="1041" t="str">
        <f>'ม-1-1 '!E14</f>
        <v>นิชธาวัลย์</v>
      </c>
      <c r="E14" s="1042" t="str">
        <f>'ม-1-1 '!F14</f>
        <v>แสงแดด</v>
      </c>
      <c r="F14" s="6"/>
      <c r="G14" s="107"/>
      <c r="H14" s="193"/>
    </row>
    <row r="15" spans="1:8" ht="21.75">
      <c r="A15" s="371">
        <v>13</v>
      </c>
      <c r="B15" s="379">
        <f>'ม-1-1 '!B15:B45</f>
        <v>8324</v>
      </c>
      <c r="C15" s="1040" t="str">
        <f>'ม-1-1 '!D15</f>
        <v>เด็กหญิง</v>
      </c>
      <c r="D15" s="1041" t="str">
        <f>'ม-1-1 '!E15</f>
        <v>พรรณปพร</v>
      </c>
      <c r="E15" s="1042" t="str">
        <f>'ม-1-1 '!F15</f>
        <v>ปฏิแพทย์</v>
      </c>
      <c r="F15" s="6"/>
      <c r="G15" s="107"/>
      <c r="H15" s="193"/>
    </row>
    <row r="16" spans="1:8" ht="21.75">
      <c r="A16" s="371">
        <v>14</v>
      </c>
      <c r="B16" s="379">
        <f>'ม-1-1 '!B16:B46</f>
        <v>8325</v>
      </c>
      <c r="C16" s="1040" t="str">
        <f>'ม-1-1 '!D16</f>
        <v>เด็กหญิง</v>
      </c>
      <c r="D16" s="1041" t="str">
        <f>'ม-1-1 '!E16</f>
        <v>พิมพ์ลภัส</v>
      </c>
      <c r="E16" s="1042" t="str">
        <f>'ม-1-1 '!F16</f>
        <v>ยังกิว</v>
      </c>
      <c r="F16" s="6"/>
      <c r="G16" s="107"/>
      <c r="H16" s="193"/>
    </row>
    <row r="17" spans="1:8" ht="21.75">
      <c r="A17" s="371">
        <v>15</v>
      </c>
      <c r="B17" s="379">
        <f>'ม-1-1 '!B17:B47</f>
        <v>8326</v>
      </c>
      <c r="C17" s="1040" t="str">
        <f>'ม-1-1 '!D17</f>
        <v>เด็กหญิง</v>
      </c>
      <c r="D17" s="1041" t="str">
        <f>'ม-1-1 '!E17</f>
        <v>ภัทราวดี</v>
      </c>
      <c r="E17" s="1042" t="str">
        <f>'ม-1-1 '!F17</f>
        <v>สังข์กล่ำ</v>
      </c>
      <c r="F17" s="6"/>
      <c r="G17" s="107"/>
      <c r="H17" s="193"/>
    </row>
    <row r="18" spans="1:8" ht="21.75">
      <c r="A18" s="371">
        <v>16</v>
      </c>
      <c r="B18" s="379">
        <f>'ม-1-1 '!B18:B48</f>
        <v>8327</v>
      </c>
      <c r="C18" s="1040" t="str">
        <f>'ม-1-1 '!D18</f>
        <v>เด็กหญิง</v>
      </c>
      <c r="D18" s="1041" t="str">
        <f>'ม-1-1 '!E18</f>
        <v>วศินี</v>
      </c>
      <c r="E18" s="1042" t="str">
        <f>'ม-1-1 '!F18</f>
        <v>รักษาผล</v>
      </c>
      <c r="F18" s="6"/>
      <c r="G18" s="107"/>
      <c r="H18" s="193"/>
    </row>
    <row r="19" spans="1:8" ht="21.75">
      <c r="A19" s="371">
        <v>17</v>
      </c>
      <c r="B19" s="379">
        <f>'ม-1-1 '!B19:B49</f>
        <v>8328</v>
      </c>
      <c r="C19" s="1040" t="str">
        <f>'ม-1-1 '!D19</f>
        <v>เด็กหญิง</v>
      </c>
      <c r="D19" s="1041" t="str">
        <f>'ม-1-1 '!E19</f>
        <v>ศศิวิมล</v>
      </c>
      <c r="E19" s="1042" t="str">
        <f>'ม-1-1 '!F19</f>
        <v>ทิพย์ปัญจะ</v>
      </c>
      <c r="F19" s="6"/>
      <c r="G19" s="107"/>
      <c r="H19" s="193"/>
    </row>
    <row r="20" spans="1:8" ht="21.75">
      <c r="A20" s="371">
        <v>18</v>
      </c>
      <c r="B20" s="379">
        <f>'ม-1-1 '!B20:B50</f>
        <v>8329</v>
      </c>
      <c r="C20" s="1040" t="str">
        <f>'ม-1-1 '!D20</f>
        <v>เด็กหญิง</v>
      </c>
      <c r="D20" s="1041" t="str">
        <f>'ม-1-1 '!E20</f>
        <v>สิราวรรณ</v>
      </c>
      <c r="E20" s="1042" t="str">
        <f>'ม-1-1 '!F20</f>
        <v>จันทร์ทอง</v>
      </c>
      <c r="F20" s="6"/>
      <c r="G20" s="107"/>
      <c r="H20" s="193"/>
    </row>
    <row r="21" spans="1:8" ht="21.75">
      <c r="A21" s="371">
        <v>19</v>
      </c>
      <c r="B21" s="379">
        <f>'ม-1-1 '!B21:B51</f>
        <v>8330</v>
      </c>
      <c r="C21" s="1040" t="str">
        <f>'ม-1-1 '!D21</f>
        <v>เด็กหญิง</v>
      </c>
      <c r="D21" s="1041" t="str">
        <f>'ม-1-1 '!E21</f>
        <v>สุนิสา</v>
      </c>
      <c r="E21" s="1042" t="str">
        <f>'ม-1-1 '!F21</f>
        <v>ชุมวรฐายี</v>
      </c>
      <c r="F21" s="6"/>
      <c r="G21" s="107"/>
      <c r="H21" s="193"/>
    </row>
    <row r="22" spans="1:8" ht="21.75">
      <c r="A22" s="371">
        <v>20</v>
      </c>
      <c r="B22" s="379">
        <f>'ม-1-1 '!B22:B52</f>
        <v>8331</v>
      </c>
      <c r="C22" s="1040" t="str">
        <f>'ม-1-1 '!D22</f>
        <v>เด็กหญิง</v>
      </c>
      <c r="D22" s="1041" t="str">
        <f>'ม-1-1 '!E22</f>
        <v>หทัยรัตน์</v>
      </c>
      <c r="E22" s="1042" t="str">
        <f>'ม-1-1 '!F22</f>
        <v>พรหมภินันท์</v>
      </c>
      <c r="F22" s="6"/>
      <c r="G22" s="107"/>
      <c r="H22" s="193"/>
    </row>
    <row r="23" spans="1:8" ht="21.75">
      <c r="A23" s="371">
        <v>21</v>
      </c>
      <c r="B23" s="379">
        <f>'ม-1-1 '!B23:B53</f>
        <v>8332</v>
      </c>
      <c r="C23" s="1040" t="str">
        <f>'ม-1-1 '!D23</f>
        <v>เด็กหญิง</v>
      </c>
      <c r="D23" s="1041" t="str">
        <f>'ม-1-1 '!E23</f>
        <v>อรพินท์</v>
      </c>
      <c r="E23" s="1042" t="str">
        <f>'ม-1-1 '!F23</f>
        <v>เกือยรัมย์</v>
      </c>
      <c r="F23" s="6"/>
      <c r="G23" s="107"/>
      <c r="H23" s="193"/>
    </row>
    <row r="24" spans="1:8" ht="21.75">
      <c r="A24" s="371">
        <v>22</v>
      </c>
      <c r="B24" s="379">
        <f>'ม-1-1 '!B24:B54</f>
        <v>8333</v>
      </c>
      <c r="C24" s="1040" t="str">
        <f>'ม-1-1 '!D24</f>
        <v>เด็กหญิง</v>
      </c>
      <c r="D24" s="1041" t="str">
        <f>'ม-1-1 '!E24</f>
        <v>วรัญญา</v>
      </c>
      <c r="E24" s="1042" t="str">
        <f>'ม-1-1 '!F24</f>
        <v>ตั้งผดุงเกียรติ</v>
      </c>
      <c r="F24" s="6"/>
      <c r="G24" s="107"/>
      <c r="H24" s="193"/>
    </row>
    <row r="25" spans="1:8" ht="21.75">
      <c r="A25" s="371">
        <v>23</v>
      </c>
      <c r="B25" s="379">
        <f>'ม-1-1 '!B25:B55</f>
        <v>8334</v>
      </c>
      <c r="C25" s="1040" t="str">
        <f>'ม-1-1 '!D25</f>
        <v>เด็กหญิง</v>
      </c>
      <c r="D25" s="1041" t="str">
        <f>'ม-1-1 '!E25</f>
        <v>อุมาพร</v>
      </c>
      <c r="E25" s="1042" t="str">
        <f>'ม-1-1 '!F25</f>
        <v>ประกอบปราณ</v>
      </c>
      <c r="F25" s="6"/>
      <c r="G25" s="107"/>
      <c r="H25" s="193"/>
    </row>
    <row r="26" spans="1:8" ht="21.75">
      <c r="A26" s="371">
        <v>24</v>
      </c>
      <c r="B26" s="379">
        <f>'ม-1-1 '!B26:B56</f>
        <v>8335</v>
      </c>
      <c r="C26" s="1040" t="str">
        <f>'ม-1-1 '!D26</f>
        <v>เด็กหญิง</v>
      </c>
      <c r="D26" s="1041" t="str">
        <f>'ม-1-1 '!E26</f>
        <v>เอมอร</v>
      </c>
      <c r="E26" s="1042" t="str">
        <f>'ม-1-1 '!F26</f>
        <v>อินคอน</v>
      </c>
      <c r="F26" s="12"/>
      <c r="G26" s="107"/>
      <c r="H26" s="193"/>
    </row>
    <row r="27" spans="1:8" ht="21.75">
      <c r="A27" s="371">
        <v>25</v>
      </c>
      <c r="B27" s="379">
        <f>'ม-1-1 '!B27:B57</f>
        <v>8407</v>
      </c>
      <c r="C27" s="1040" t="str">
        <f>'ม-1-1 '!D27</f>
        <v>เด็กหญิง</v>
      </c>
      <c r="D27" s="1041" t="str">
        <f>'ม-1-1 '!E27</f>
        <v>เขมจิรา</v>
      </c>
      <c r="E27" s="1042" t="str">
        <f>'ม-1-1 '!F27</f>
        <v>เพ็ชรเวช</v>
      </c>
      <c r="F27" s="6"/>
      <c r="G27" s="22"/>
      <c r="H27" s="193"/>
    </row>
    <row r="28" spans="1:8" ht="21.75">
      <c r="A28" s="1011">
        <v>26</v>
      </c>
      <c r="B28" s="978">
        <f>'ม-1-1 '!B28:B58</f>
        <v>0</v>
      </c>
      <c r="C28" s="1043">
        <f>'ม-1-1 '!D28</f>
        <v>0</v>
      </c>
      <c r="D28" s="1044">
        <f>'ม-1-1 '!E28</f>
        <v>0</v>
      </c>
      <c r="E28" s="1045">
        <f>'ม-1-1 '!F28</f>
        <v>0</v>
      </c>
      <c r="F28" s="6"/>
      <c r="G28" s="22"/>
      <c r="H28" s="193"/>
    </row>
    <row r="29" spans="1:8" ht="21.75">
      <c r="A29" s="1011">
        <v>27</v>
      </c>
      <c r="B29" s="978">
        <f>'ม-1-1 '!B29:B59</f>
        <v>0</v>
      </c>
      <c r="C29" s="1043">
        <f>'ม-1-1 '!D29</f>
        <v>0</v>
      </c>
      <c r="D29" s="1044">
        <f>'ม-1-1 '!E29</f>
        <v>0</v>
      </c>
      <c r="E29" s="1045">
        <f>'ม-1-1 '!F29</f>
        <v>0</v>
      </c>
      <c r="F29" s="6"/>
      <c r="G29" s="107"/>
      <c r="H29" s="193"/>
    </row>
    <row r="30" spans="1:8" ht="21.75">
      <c r="A30" s="1011">
        <v>28</v>
      </c>
      <c r="B30" s="978">
        <f>'ม-1-1 '!B30:B60</f>
        <v>0</v>
      </c>
      <c r="C30" s="1043">
        <f>'ม-1-1 '!D30</f>
        <v>0</v>
      </c>
      <c r="D30" s="1044">
        <f>'ม-1-1 '!E30</f>
        <v>0</v>
      </c>
      <c r="E30" s="1045">
        <f>'ม-1-1 '!F30</f>
        <v>0</v>
      </c>
      <c r="F30" s="6"/>
      <c r="G30" s="107"/>
      <c r="H30" s="193"/>
    </row>
    <row r="31" spans="1:8" ht="21.75">
      <c r="A31" s="1011">
        <v>29</v>
      </c>
      <c r="B31" s="978">
        <f>'ม-1-1 '!B31:B61</f>
        <v>0</v>
      </c>
      <c r="C31" s="1043">
        <f>'ม-1-1 '!D31</f>
        <v>0</v>
      </c>
      <c r="D31" s="1044">
        <f>'ม-1-1 '!E31</f>
        <v>0</v>
      </c>
      <c r="E31" s="1045">
        <f>'ม-1-1 '!F31</f>
        <v>0</v>
      </c>
      <c r="F31" s="6"/>
      <c r="G31" s="107"/>
      <c r="H31" s="193"/>
    </row>
    <row r="32" spans="1:8" ht="21.75">
      <c r="A32" s="987"/>
      <c r="B32" s="988"/>
      <c r="C32" s="1097"/>
      <c r="D32" s="1098"/>
      <c r="E32" s="1099"/>
      <c r="F32" s="43"/>
      <c r="G32" s="109"/>
      <c r="H32" s="1118"/>
    </row>
    <row r="33" spans="1:8" ht="21.75">
      <c r="A33" s="1100">
        <v>30</v>
      </c>
      <c r="B33" s="1101">
        <f>'ม-1-1 '!B32:B62</f>
        <v>0</v>
      </c>
      <c r="C33" s="1102">
        <f>'ม-1-1 '!D32</f>
        <v>0</v>
      </c>
      <c r="D33" s="1102">
        <f>'ม-1-1 '!E32</f>
        <v>0</v>
      </c>
      <c r="E33" s="1102">
        <f>'ม-1-1 '!F32</f>
        <v>0</v>
      </c>
      <c r="F33" s="681"/>
      <c r="G33" s="1103"/>
      <c r="H33" s="1104"/>
    </row>
    <row r="34" spans="1:8" ht="24">
      <c r="A34" s="1165" t="s">
        <v>1761</v>
      </c>
      <c r="B34" s="1165"/>
      <c r="C34" s="1165"/>
      <c r="D34" s="1165"/>
      <c r="E34" s="1165"/>
      <c r="F34" s="1165"/>
      <c r="G34" s="1165"/>
      <c r="H34" s="1165"/>
    </row>
    <row r="35" spans="1:8" ht="43.5">
      <c r="A35" s="215" t="s">
        <v>0</v>
      </c>
      <c r="B35" s="180" t="s">
        <v>1</v>
      </c>
      <c r="C35" s="181" t="s">
        <v>2</v>
      </c>
      <c r="D35" s="182"/>
      <c r="E35" s="183"/>
      <c r="F35" s="184" t="s">
        <v>328</v>
      </c>
      <c r="G35" s="185" t="s">
        <v>329</v>
      </c>
      <c r="H35" s="186" t="s">
        <v>330</v>
      </c>
    </row>
    <row r="36" spans="1:8" ht="21.75">
      <c r="A36" s="216">
        <v>1</v>
      </c>
      <c r="B36" s="378">
        <f>'ม-1-2'!B3</f>
        <v>8336</v>
      </c>
      <c r="C36" s="384" t="str">
        <f>'ม-1-2'!D3</f>
        <v>เด็กชาย</v>
      </c>
      <c r="D36" s="385" t="str">
        <f>'ม-1-2'!E3</f>
        <v>กรวิชญ์</v>
      </c>
      <c r="E36" s="386" t="str">
        <f>'ม-1-2'!F3</f>
        <v>หอมลาภ</v>
      </c>
      <c r="F36" s="4"/>
      <c r="G36" s="31"/>
      <c r="H36" s="31"/>
    </row>
    <row r="37" spans="1:8" ht="21.75">
      <c r="A37" s="217">
        <v>2</v>
      </c>
      <c r="B37" s="379">
        <f>'ม-1-2'!B4</f>
        <v>8337</v>
      </c>
      <c r="C37" s="387" t="str">
        <f>'ม-1-2'!D4</f>
        <v>เด็กชาย</v>
      </c>
      <c r="D37" s="388" t="str">
        <f>'ม-1-2'!E4</f>
        <v>ชนกานต์</v>
      </c>
      <c r="E37" s="389" t="str">
        <f>'ม-1-2'!F4</f>
        <v>เพชรเวช</v>
      </c>
      <c r="F37" s="6"/>
      <c r="G37" s="34"/>
      <c r="H37" s="68"/>
    </row>
    <row r="38" spans="1:8" ht="21.75">
      <c r="A38" s="217">
        <v>3</v>
      </c>
      <c r="B38" s="379">
        <f>'ม-1-2'!B5</f>
        <v>8338</v>
      </c>
      <c r="C38" s="387" t="str">
        <f>'ม-1-2'!D5</f>
        <v>เด็กชาย</v>
      </c>
      <c r="D38" s="388" t="str">
        <f>'ม-1-2'!E5</f>
        <v>ฐิติพงศ์</v>
      </c>
      <c r="E38" s="389" t="str">
        <f>'ม-1-2'!F5</f>
        <v>น้อยสวัสดิ์</v>
      </c>
      <c r="F38" s="6"/>
      <c r="G38" s="34"/>
      <c r="H38" s="68"/>
    </row>
    <row r="39" spans="1:8" ht="21.75">
      <c r="A39" s="217">
        <v>4</v>
      </c>
      <c r="B39" s="379">
        <f>'ม-1-2'!B6</f>
        <v>8339</v>
      </c>
      <c r="C39" s="387" t="str">
        <f>'ม-1-2'!D6</f>
        <v>เด็กชาย</v>
      </c>
      <c r="D39" s="388" t="str">
        <f>'ม-1-2'!E6</f>
        <v>ธนิสร</v>
      </c>
      <c r="E39" s="389" t="str">
        <f>'ม-1-2'!F6</f>
        <v>สุขปัน</v>
      </c>
      <c r="F39" s="6"/>
      <c r="G39" s="34"/>
      <c r="H39" s="68"/>
    </row>
    <row r="40" spans="1:8" ht="21.75">
      <c r="A40" s="217">
        <v>5</v>
      </c>
      <c r="B40" s="379">
        <f>'ม-1-2'!B7</f>
        <v>8340</v>
      </c>
      <c r="C40" s="387" t="str">
        <f>'ม-1-2'!D7</f>
        <v>เด็กชาย</v>
      </c>
      <c r="D40" s="388" t="str">
        <f>'ม-1-2'!E7</f>
        <v>ธันยากร</v>
      </c>
      <c r="E40" s="389" t="str">
        <f>'ม-1-2'!F7</f>
        <v>นุชหัต</v>
      </c>
      <c r="F40" s="6"/>
      <c r="G40" s="34"/>
      <c r="H40" s="68"/>
    </row>
    <row r="41" spans="1:8" ht="21.75">
      <c r="A41" s="217">
        <v>6</v>
      </c>
      <c r="B41" s="379">
        <f>'ม-1-2'!B8</f>
        <v>8341</v>
      </c>
      <c r="C41" s="387" t="str">
        <f>'ม-1-2'!D8</f>
        <v>เด็กชาย</v>
      </c>
      <c r="D41" s="388" t="str">
        <f>'ม-1-2'!E8</f>
        <v>ธีรภัทร</v>
      </c>
      <c r="E41" s="389" t="str">
        <f>'ม-1-2'!F8</f>
        <v>สังข์ทอง</v>
      </c>
      <c r="F41" s="6"/>
      <c r="G41" s="34"/>
      <c r="H41" s="68"/>
    </row>
    <row r="42" spans="1:8" ht="21.75">
      <c r="A42" s="217">
        <v>7</v>
      </c>
      <c r="B42" s="379">
        <f>'ม-1-2'!B9</f>
        <v>8343</v>
      </c>
      <c r="C42" s="387" t="str">
        <f>'ม-1-2'!D9</f>
        <v>เด็กชาย</v>
      </c>
      <c r="D42" s="388" t="str">
        <f>'ม-1-2'!E9</f>
        <v>พรพิพัฒน์</v>
      </c>
      <c r="E42" s="389" t="str">
        <f>'ม-1-2'!F9</f>
        <v>นาคหญีต</v>
      </c>
      <c r="F42" s="6"/>
      <c r="G42" s="34"/>
      <c r="H42" s="68"/>
    </row>
    <row r="43" spans="1:8" ht="21.75">
      <c r="A43" s="217">
        <v>8</v>
      </c>
      <c r="B43" s="379">
        <f>'ม-1-2'!B10</f>
        <v>8344</v>
      </c>
      <c r="C43" s="387" t="str">
        <f>'ม-1-2'!D10</f>
        <v>เด็กชาย</v>
      </c>
      <c r="D43" s="388" t="str">
        <f>'ม-1-2'!E10</f>
        <v>มารุตพงศ์</v>
      </c>
      <c r="E43" s="389" t="str">
        <f>'ม-1-2'!F10</f>
        <v>แก้วเกตุ</v>
      </c>
      <c r="F43" s="6"/>
      <c r="G43" s="34"/>
      <c r="H43" s="68"/>
    </row>
    <row r="44" spans="1:8" ht="21.75">
      <c r="A44" s="217">
        <v>9</v>
      </c>
      <c r="B44" s="379">
        <f>'ม-1-2'!B11</f>
        <v>8345</v>
      </c>
      <c r="C44" s="387" t="str">
        <f>'ม-1-2'!D11</f>
        <v>เด็กชาย</v>
      </c>
      <c r="D44" s="388" t="str">
        <f>'ม-1-2'!E11</f>
        <v>ศุภกานต์</v>
      </c>
      <c r="E44" s="389" t="str">
        <f>'ม-1-2'!F11</f>
        <v>พูลพงษ์</v>
      </c>
      <c r="F44" s="6"/>
      <c r="G44" s="34"/>
      <c r="H44" s="68"/>
    </row>
    <row r="45" spans="1:8" ht="21.75">
      <c r="A45" s="217">
        <v>10</v>
      </c>
      <c r="B45" s="379">
        <f>'ม-1-2'!B12</f>
        <v>8346</v>
      </c>
      <c r="C45" s="387" t="str">
        <f>'ม-1-2'!D12</f>
        <v>เด็กชาย</v>
      </c>
      <c r="D45" s="388" t="str">
        <f>'ม-1-2'!E12</f>
        <v>อดุมศักดิ์</v>
      </c>
      <c r="E45" s="389" t="str">
        <f>'ม-1-2'!F12</f>
        <v>สมพงษ์</v>
      </c>
      <c r="F45" s="6"/>
      <c r="G45" s="34"/>
      <c r="H45" s="68"/>
    </row>
    <row r="46" spans="1:8" ht="21.75">
      <c r="A46" s="217">
        <v>11</v>
      </c>
      <c r="B46" s="379">
        <f>'ม-1-2'!B13</f>
        <v>8347</v>
      </c>
      <c r="C46" s="387" t="str">
        <f>'ม-1-2'!D13</f>
        <v>เด็กชาย</v>
      </c>
      <c r="D46" s="388" t="str">
        <f>'ม-1-2'!E13</f>
        <v>อภินัทธ์</v>
      </c>
      <c r="E46" s="389" t="str">
        <f>'ม-1-2'!F13</f>
        <v>บุญจำนงค์</v>
      </c>
      <c r="F46" s="6"/>
      <c r="G46" s="34"/>
      <c r="H46" s="68"/>
    </row>
    <row r="47" spans="1:8" ht="21.75">
      <c r="A47" s="217">
        <v>12</v>
      </c>
      <c r="B47" s="379">
        <f>'ม-1-2'!B14</f>
        <v>8348</v>
      </c>
      <c r="C47" s="387" t="str">
        <f>'ม-1-2'!D14</f>
        <v>เด็กชาย</v>
      </c>
      <c r="D47" s="388" t="str">
        <f>'ม-1-2'!E14</f>
        <v>อัจฉริยะ</v>
      </c>
      <c r="E47" s="389" t="str">
        <f>'ม-1-2'!F14</f>
        <v>นุ้ยน้อย</v>
      </c>
      <c r="F47" s="6"/>
      <c r="G47" s="34"/>
      <c r="H47" s="68"/>
    </row>
    <row r="48" spans="1:8" ht="21.75">
      <c r="A48" s="217">
        <v>13</v>
      </c>
      <c r="B48" s="379">
        <f>'ม-1-2'!B15</f>
        <v>8396</v>
      </c>
      <c r="C48" s="387" t="str">
        <f>'ม-1-2'!D15</f>
        <v>เด็กชาย</v>
      </c>
      <c r="D48" s="388" t="str">
        <f>'ม-1-2'!E15</f>
        <v>ธนาวุธิ</v>
      </c>
      <c r="E48" s="389" t="str">
        <f>'ม-1-2'!F15</f>
        <v>คลองเงิน</v>
      </c>
      <c r="F48" s="6"/>
      <c r="G48" s="34"/>
      <c r="H48" s="68"/>
    </row>
    <row r="49" spans="1:8" ht="21.75">
      <c r="A49" s="217">
        <v>14</v>
      </c>
      <c r="B49" s="379">
        <f>'ม-1-2'!B16</f>
        <v>8403</v>
      </c>
      <c r="C49" s="387" t="str">
        <f>'ม-1-2'!D16</f>
        <v>เด็กชาย</v>
      </c>
      <c r="D49" s="388" t="str">
        <f>'ม-1-2'!E16</f>
        <v>ธรรมรัตน์</v>
      </c>
      <c r="E49" s="389" t="str">
        <f>'ม-1-2'!F16</f>
        <v>ดำจีน</v>
      </c>
      <c r="F49" s="6"/>
      <c r="G49" s="34"/>
      <c r="H49" s="68"/>
    </row>
    <row r="50" spans="1:8" ht="21.75">
      <c r="A50" s="217">
        <v>15</v>
      </c>
      <c r="B50" s="379">
        <f>'ม-1-2'!B17</f>
        <v>8349</v>
      </c>
      <c r="C50" s="387" t="str">
        <f>'ม-1-2'!D17</f>
        <v>เด็กหญิง</v>
      </c>
      <c r="D50" s="388" t="str">
        <f>'ม-1-2'!E17</f>
        <v>กนกวรรณ</v>
      </c>
      <c r="E50" s="389" t="str">
        <f>'ม-1-2'!F17</f>
        <v>วรินทรเวช</v>
      </c>
      <c r="F50" s="6"/>
      <c r="G50" s="34"/>
      <c r="H50" s="68"/>
    </row>
    <row r="51" spans="1:8" ht="21.75">
      <c r="A51" s="217">
        <v>16</v>
      </c>
      <c r="B51" s="379">
        <f>'ม-1-2'!B18</f>
        <v>8350</v>
      </c>
      <c r="C51" s="387" t="str">
        <f>'ม-1-2'!D18</f>
        <v>เด็กหญิง</v>
      </c>
      <c r="D51" s="388" t="str">
        <f>'ม-1-2'!E18</f>
        <v>กนธิชา</v>
      </c>
      <c r="E51" s="389" t="str">
        <f>'ม-1-2'!F18</f>
        <v>เยาวยัง</v>
      </c>
      <c r="F51" s="6"/>
      <c r="G51" s="34"/>
      <c r="H51" s="68"/>
    </row>
    <row r="52" spans="1:8" ht="21.75">
      <c r="A52" s="217">
        <v>17</v>
      </c>
      <c r="B52" s="379">
        <f>'ม-1-2'!B19</f>
        <v>8351</v>
      </c>
      <c r="C52" s="387" t="str">
        <f>'ม-1-2'!D19</f>
        <v>เด็กหญิง</v>
      </c>
      <c r="D52" s="388" t="str">
        <f>'ม-1-2'!E19</f>
        <v>ชนากานต์</v>
      </c>
      <c r="E52" s="389" t="str">
        <f>'ม-1-2'!F19</f>
        <v>เปี่ยมปาน</v>
      </c>
      <c r="F52" s="6"/>
      <c r="G52" s="34"/>
      <c r="H52" s="68"/>
    </row>
    <row r="53" spans="1:8" ht="21.75">
      <c r="A53" s="217">
        <v>18</v>
      </c>
      <c r="B53" s="379">
        <f>'ม-1-2'!B20</f>
        <v>8352</v>
      </c>
      <c r="C53" s="387" t="str">
        <f>'ม-1-2'!D20</f>
        <v>เด็กหญิง</v>
      </c>
      <c r="D53" s="388" t="str">
        <f>'ม-1-2'!E20</f>
        <v>ฐิสุดา</v>
      </c>
      <c r="E53" s="389" t="str">
        <f>'ม-1-2'!F20</f>
        <v>เทพวงค์</v>
      </c>
      <c r="F53" s="6"/>
      <c r="G53" s="34"/>
      <c r="H53" s="68"/>
    </row>
    <row r="54" spans="1:8" ht="21.75">
      <c r="A54" s="217">
        <v>19</v>
      </c>
      <c r="B54" s="379">
        <f>'ม-1-2'!B21</f>
        <v>8353</v>
      </c>
      <c r="C54" s="387" t="str">
        <f>'ม-1-2'!D21</f>
        <v>เด็กหญิง</v>
      </c>
      <c r="D54" s="388" t="str">
        <f>'ม-1-2'!E21</f>
        <v>เบญจพร</v>
      </c>
      <c r="E54" s="389" t="str">
        <f>'ม-1-2'!F21</f>
        <v>เพชรน้อย</v>
      </c>
      <c r="F54" s="6"/>
      <c r="G54" s="34"/>
      <c r="H54" s="68"/>
    </row>
    <row r="55" spans="1:8" ht="21.75">
      <c r="A55" s="217">
        <v>20</v>
      </c>
      <c r="B55" s="379">
        <f>'ม-1-2'!B22</f>
        <v>8355</v>
      </c>
      <c r="C55" s="387" t="str">
        <f>'ม-1-2'!D22</f>
        <v>เด็กหญิง</v>
      </c>
      <c r="D55" s="388" t="str">
        <f>'ม-1-2'!E22</f>
        <v>พิมรภัทร์</v>
      </c>
      <c r="E55" s="389" t="str">
        <f>'ม-1-2'!F22</f>
        <v>สายมายา</v>
      </c>
      <c r="F55" s="6"/>
      <c r="G55" s="34"/>
      <c r="H55" s="68"/>
    </row>
    <row r="56" spans="1:8" ht="21.75">
      <c r="A56" s="217">
        <v>21</v>
      </c>
      <c r="B56" s="379">
        <f>'ม-1-2'!B23</f>
        <v>8356</v>
      </c>
      <c r="C56" s="387" t="str">
        <f>'ม-1-2'!D23</f>
        <v>เด็กหญิง</v>
      </c>
      <c r="D56" s="388" t="str">
        <f>'ม-1-2'!E23</f>
        <v>หนึ่งฤทัย</v>
      </c>
      <c r="E56" s="389" t="str">
        <f>'ม-1-2'!F23</f>
        <v>รัตนโกสินทร์</v>
      </c>
      <c r="F56" s="6"/>
      <c r="G56" s="34"/>
      <c r="H56" s="68"/>
    </row>
    <row r="57" spans="1:8" ht="21.75">
      <c r="A57" s="217">
        <v>22</v>
      </c>
      <c r="B57" s="379">
        <f>'ม-1-2'!B24</f>
        <v>8357</v>
      </c>
      <c r="C57" s="387" t="str">
        <f>'ม-1-2'!D24</f>
        <v>เด็กหญิง</v>
      </c>
      <c r="D57" s="388" t="str">
        <f>'ม-1-2'!E24</f>
        <v>อรุณรัตน์</v>
      </c>
      <c r="E57" s="389" t="str">
        <f>'ม-1-2'!F24</f>
        <v>บุญญากร</v>
      </c>
      <c r="F57" s="6"/>
      <c r="G57" s="34"/>
      <c r="H57" s="68"/>
    </row>
    <row r="58" spans="1:8" ht="21.75">
      <c r="A58" s="217">
        <v>23</v>
      </c>
      <c r="B58" s="379">
        <f>'ม-1-2'!B25</f>
        <v>8358</v>
      </c>
      <c r="C58" s="387" t="str">
        <f>'ม-1-2'!D25</f>
        <v>เด็กหญิง</v>
      </c>
      <c r="D58" s="388" t="str">
        <f>'ม-1-2'!E25</f>
        <v>เอื้อมพร</v>
      </c>
      <c r="E58" s="389" t="str">
        <f>'ม-1-2'!F25</f>
        <v>ทศถารัง</v>
      </c>
      <c r="F58" s="6"/>
      <c r="G58" s="34"/>
      <c r="H58" s="68"/>
    </row>
    <row r="59" spans="1:8" ht="21.75">
      <c r="A59" s="217">
        <v>24</v>
      </c>
      <c r="B59" s="379">
        <f>'ม-1-2'!B26</f>
        <v>8397</v>
      </c>
      <c r="C59" s="387" t="str">
        <f>'ม-1-2'!D26</f>
        <v>เด็กหญิง</v>
      </c>
      <c r="D59" s="388" t="str">
        <f>'ม-1-2'!E26</f>
        <v>กรกนก</v>
      </c>
      <c r="E59" s="389" t="str">
        <f>'ม-1-2'!F26</f>
        <v>แสงสุวรรณ์</v>
      </c>
      <c r="F59" s="12"/>
      <c r="G59" s="34"/>
      <c r="H59" s="68"/>
    </row>
    <row r="60" spans="1:8" ht="21.75">
      <c r="A60" s="217">
        <v>25</v>
      </c>
      <c r="B60" s="379" t="str">
        <f>'ม-1-2'!B27</f>
        <v>08410</v>
      </c>
      <c r="C60" s="387" t="str">
        <f>'ม-1-2'!D27</f>
        <v>เด็กหญิง</v>
      </c>
      <c r="D60" s="388" t="str">
        <f>'ม-1-2'!E27</f>
        <v>วรินทร</v>
      </c>
      <c r="E60" s="389" t="str">
        <f>'ม-1-2'!F27</f>
        <v>ทองรักษ์</v>
      </c>
      <c r="F60" s="6"/>
      <c r="G60" s="67"/>
      <c r="H60" s="68"/>
    </row>
    <row r="61" spans="1:8" ht="21.75">
      <c r="A61" s="220">
        <v>26</v>
      </c>
      <c r="B61" s="654" t="str">
        <f>'ม-1-2'!B28</f>
        <v>08411</v>
      </c>
      <c r="C61" s="655" t="str">
        <f>'ม-1-2'!D28</f>
        <v>เด็กชาย</v>
      </c>
      <c r="D61" s="656" t="str">
        <f>'ม-1-2'!E28</f>
        <v>พงศ์ศรันย์</v>
      </c>
      <c r="E61" s="657" t="str">
        <f>'ม-1-2'!F28</f>
        <v>ผุดวรรณา</v>
      </c>
      <c r="F61" s="43"/>
      <c r="G61" s="456"/>
      <c r="H61" s="424"/>
    </row>
    <row r="62" spans="1:8" ht="21.75">
      <c r="A62" s="1121">
        <v>27</v>
      </c>
      <c r="B62" s="1116" t="str">
        <f>'ม-1-2'!B29</f>
        <v>08416</v>
      </c>
      <c r="C62" s="1117" t="str">
        <f>'ม-1-2'!D29</f>
        <v>เด็กชาย</v>
      </c>
      <c r="D62" s="656" t="str">
        <f>'ม-1-2'!E29</f>
        <v>ธนกฤต</v>
      </c>
      <c r="E62" s="657" t="str">
        <f>'ม-1-2'!F29</f>
        <v>กัลยาณ</v>
      </c>
      <c r="F62" s="658"/>
      <c r="G62" s="659"/>
      <c r="H62" s="660"/>
    </row>
    <row r="63" spans="1:8" ht="21.75">
      <c r="A63" s="1011">
        <v>28</v>
      </c>
      <c r="B63" s="978">
        <f>'ม-1-2'!B30</f>
        <v>0</v>
      </c>
      <c r="C63" s="1007">
        <f>'ม-1-2'!D30</f>
        <v>0</v>
      </c>
      <c r="D63" s="1008">
        <f>'ม-1-2'!E30</f>
        <v>0</v>
      </c>
      <c r="E63" s="1009">
        <f>'ม-1-2'!F30</f>
        <v>0</v>
      </c>
      <c r="F63" s="1122"/>
      <c r="G63" s="1123"/>
      <c r="H63" s="1124"/>
    </row>
    <row r="64" spans="1:8" ht="21.75">
      <c r="A64" s="1119">
        <v>29</v>
      </c>
      <c r="B64" s="983">
        <f>'ม-1-2'!B31</f>
        <v>0</v>
      </c>
      <c r="C64" s="1125">
        <f>'ม-1-2'!D31</f>
        <v>0</v>
      </c>
      <c r="D64" s="1126">
        <f>'ม-1-2'!E31</f>
        <v>0</v>
      </c>
      <c r="E64" s="1127">
        <f>'ม-1-2'!F31</f>
        <v>0</v>
      </c>
      <c r="F64" s="1120"/>
      <c r="G64" s="1128"/>
      <c r="H64" s="1129"/>
    </row>
    <row r="65" spans="1:8" ht="21.75">
      <c r="A65" s="678"/>
      <c r="B65" s="679"/>
      <c r="C65" s="680"/>
      <c r="D65" s="677"/>
      <c r="E65" s="677"/>
      <c r="F65" s="681"/>
      <c r="G65" s="682"/>
      <c r="H65" s="683"/>
    </row>
    <row r="66" spans="1:8" ht="21.75">
      <c r="A66" s="62"/>
      <c r="B66" s="431"/>
      <c r="C66" s="637"/>
      <c r="D66" s="436"/>
      <c r="E66" s="436"/>
      <c r="F66" s="190"/>
      <c r="G66" s="191"/>
      <c r="H66" s="9"/>
    </row>
    <row r="67" spans="1:8" ht="24">
      <c r="A67" s="1165" t="s">
        <v>1762</v>
      </c>
      <c r="B67" s="1165"/>
      <c r="C67" s="1165"/>
      <c r="D67" s="1165"/>
      <c r="E67" s="1165"/>
      <c r="F67" s="1165"/>
      <c r="G67" s="1165"/>
      <c r="H67" s="1165"/>
    </row>
    <row r="68" spans="1:8" ht="43.5">
      <c r="A68" s="215" t="s">
        <v>0</v>
      </c>
      <c r="B68" s="180" t="s">
        <v>1</v>
      </c>
      <c r="C68" s="181" t="s">
        <v>2</v>
      </c>
      <c r="D68" s="182"/>
      <c r="E68" s="183"/>
      <c r="F68" s="184" t="s">
        <v>328</v>
      </c>
      <c r="G68" s="185" t="s">
        <v>329</v>
      </c>
      <c r="H68" s="186" t="s">
        <v>330</v>
      </c>
    </row>
    <row r="69" spans="1:8" ht="21.75">
      <c r="A69" s="216">
        <v>1</v>
      </c>
      <c r="B69" s="378">
        <f>'ม-1-3'!B3</f>
        <v>8360</v>
      </c>
      <c r="C69" s="586" t="str">
        <f>'ม-1-3'!D3</f>
        <v>เด็กชาย</v>
      </c>
      <c r="D69" s="587" t="str">
        <f>'ม-1-3'!E3</f>
        <v>ทาวิชญ์</v>
      </c>
      <c r="E69" s="588" t="str">
        <f>'ม-1-3'!F3</f>
        <v>แก้วรักษ์</v>
      </c>
      <c r="F69" s="4"/>
      <c r="G69" s="31"/>
      <c r="H69" s="31"/>
    </row>
    <row r="70" spans="1:8" ht="21.75">
      <c r="A70" s="217">
        <v>2</v>
      </c>
      <c r="B70" s="379">
        <f>'ม-1-3'!B4</f>
        <v>8361</v>
      </c>
      <c r="C70" s="589" t="str">
        <f>'ม-1-3'!D4</f>
        <v>เด็กชาย</v>
      </c>
      <c r="D70" s="590" t="str">
        <f>'ม-1-3'!E4</f>
        <v>ธนวัฒน์</v>
      </c>
      <c r="E70" s="591" t="str">
        <f>'ม-1-3'!F4</f>
        <v>มีเพ็งจันทร์</v>
      </c>
      <c r="F70" s="6"/>
      <c r="G70" s="34"/>
      <c r="H70" s="68"/>
    </row>
    <row r="71" spans="1:8" ht="21.75">
      <c r="A71" s="217">
        <v>3</v>
      </c>
      <c r="B71" s="379">
        <f>'ม-1-3'!B5</f>
        <v>8362</v>
      </c>
      <c r="C71" s="589" t="str">
        <f>'ม-1-3'!D5</f>
        <v>เด็กชาย</v>
      </c>
      <c r="D71" s="590" t="str">
        <f>'ม-1-3'!E5</f>
        <v>ธวัชชัย</v>
      </c>
      <c r="E71" s="591" t="str">
        <f>'ม-1-3'!F5</f>
        <v>ฟักแฟ</v>
      </c>
      <c r="F71" s="6"/>
      <c r="G71" s="34"/>
      <c r="H71" s="68"/>
    </row>
    <row r="72" spans="1:8" ht="21.75">
      <c r="A72" s="217">
        <v>4</v>
      </c>
      <c r="B72" s="379">
        <f>'ม-1-3'!B6</f>
        <v>8363</v>
      </c>
      <c r="C72" s="589" t="str">
        <f>'ม-1-3'!D6</f>
        <v>เด็กชาย</v>
      </c>
      <c r="D72" s="590" t="str">
        <f>'ม-1-3'!E6</f>
        <v>พงศ์พิสุทธิ์</v>
      </c>
      <c r="E72" s="591" t="str">
        <f>'ม-1-3'!F6</f>
        <v>รักษาภูมิ</v>
      </c>
      <c r="F72" s="6"/>
      <c r="G72" s="34"/>
      <c r="H72" s="68"/>
    </row>
    <row r="73" spans="1:8" ht="21.75">
      <c r="A73" s="217">
        <v>5</v>
      </c>
      <c r="B73" s="379">
        <f>'ม-1-3'!B7</f>
        <v>8364</v>
      </c>
      <c r="C73" s="589" t="str">
        <f>'ม-1-3'!D7</f>
        <v>เด็กชาย</v>
      </c>
      <c r="D73" s="590" t="str">
        <f>'ม-1-3'!E7</f>
        <v>พลเอก</v>
      </c>
      <c r="E73" s="591" t="str">
        <f>'ม-1-3'!F7</f>
        <v>จันทร์ส่อง</v>
      </c>
      <c r="F73" s="6"/>
      <c r="G73" s="34"/>
      <c r="H73" s="68"/>
    </row>
    <row r="74" spans="1:8" ht="21.75">
      <c r="A74" s="217">
        <v>6</v>
      </c>
      <c r="B74" s="379">
        <f>'ม-1-3'!B8</f>
        <v>8365</v>
      </c>
      <c r="C74" s="589" t="str">
        <f>'ม-1-3'!D8</f>
        <v>เด็กชาย</v>
      </c>
      <c r="D74" s="590" t="str">
        <f>'ม-1-3'!E8</f>
        <v>ภาสกร</v>
      </c>
      <c r="E74" s="591" t="str">
        <f>'ม-1-3'!F8</f>
        <v>ทองมา</v>
      </c>
      <c r="F74" s="6"/>
      <c r="G74" s="34"/>
      <c r="H74" s="68"/>
    </row>
    <row r="75" spans="1:8" ht="21.75">
      <c r="A75" s="217">
        <v>7</v>
      </c>
      <c r="B75" s="379">
        <f>'ม-1-3'!B9</f>
        <v>8366</v>
      </c>
      <c r="C75" s="589" t="str">
        <f>'ม-1-3'!D9</f>
        <v>เด็กชาย</v>
      </c>
      <c r="D75" s="590" t="str">
        <f>'ม-1-3'!E9</f>
        <v>สุวิจักขณ์</v>
      </c>
      <c r="E75" s="591" t="str">
        <f>'ม-1-3'!F9</f>
        <v>จิตสถาน</v>
      </c>
      <c r="F75" s="6"/>
      <c r="G75" s="34"/>
      <c r="H75" s="68"/>
    </row>
    <row r="76" spans="1:8" ht="21.75">
      <c r="A76" s="217">
        <v>8</v>
      </c>
      <c r="B76" s="379">
        <f>'ม-1-3'!B10</f>
        <v>8367</v>
      </c>
      <c r="C76" s="589" t="str">
        <f>'ม-1-3'!D10</f>
        <v>เด็กชาย</v>
      </c>
      <c r="D76" s="590" t="str">
        <f>'ม-1-3'!E10</f>
        <v>อภิรักษ์</v>
      </c>
      <c r="E76" s="591" t="str">
        <f>'ม-1-3'!F10</f>
        <v>ซ้ายดำ</v>
      </c>
      <c r="F76" s="6"/>
      <c r="G76" s="34"/>
      <c r="H76" s="68"/>
    </row>
    <row r="77" spans="1:8" ht="21.75">
      <c r="A77" s="217">
        <v>9</v>
      </c>
      <c r="B77" s="379">
        <f>'ม-1-3'!B11</f>
        <v>8381</v>
      </c>
      <c r="C77" s="589" t="str">
        <f>'ม-1-3'!D11</f>
        <v>เด็กชาย</v>
      </c>
      <c r="D77" s="590" t="str">
        <f>'ม-1-3'!E11</f>
        <v>สถาพร</v>
      </c>
      <c r="E77" s="591" t="str">
        <f>'ม-1-3'!F11</f>
        <v>สุวรรณมณี</v>
      </c>
      <c r="F77" s="6"/>
      <c r="G77" s="34"/>
      <c r="H77" s="68"/>
    </row>
    <row r="78" spans="1:8" ht="21.75">
      <c r="A78" s="217">
        <v>10</v>
      </c>
      <c r="B78" s="379">
        <f>'ม-1-3'!B12</f>
        <v>8399</v>
      </c>
      <c r="C78" s="589" t="str">
        <f>'ม-1-3'!D12</f>
        <v>เด็กชาย</v>
      </c>
      <c r="D78" s="590" t="str">
        <f>'ม-1-3'!E12</f>
        <v>ภูริภัทร</v>
      </c>
      <c r="E78" s="591" t="str">
        <f>'ม-1-3'!F12</f>
        <v>เมฆกระจ่าง</v>
      </c>
      <c r="F78" s="6"/>
      <c r="G78" s="34"/>
      <c r="H78" s="68"/>
    </row>
    <row r="79" spans="1:8" ht="21.75">
      <c r="A79" s="217">
        <v>11</v>
      </c>
      <c r="B79" s="379">
        <f>'ม-1-3'!B13</f>
        <v>8368</v>
      </c>
      <c r="C79" s="589" t="str">
        <f>'ม-1-3'!D13</f>
        <v>เด็กหญิง</v>
      </c>
      <c r="D79" s="590" t="str">
        <f>'ม-1-3'!E13</f>
        <v>กนกพชร</v>
      </c>
      <c r="E79" s="591" t="str">
        <f>'ม-1-3'!F13</f>
        <v>เพ็ชรเวช</v>
      </c>
      <c r="F79" s="6"/>
      <c r="G79" s="34"/>
      <c r="H79" s="68"/>
    </row>
    <row r="80" spans="1:8" ht="21.75">
      <c r="A80" s="217">
        <v>12</v>
      </c>
      <c r="B80" s="379">
        <f>'ม-1-3'!B14</f>
        <v>8369</v>
      </c>
      <c r="C80" s="589" t="str">
        <f>'ม-1-3'!D14</f>
        <v>เด็กหญิง</v>
      </c>
      <c r="D80" s="590" t="str">
        <f>'ม-1-3'!E14</f>
        <v>ชนากานต์</v>
      </c>
      <c r="E80" s="591" t="str">
        <f>'ม-1-3'!F14</f>
        <v>ทาลา</v>
      </c>
      <c r="F80" s="6"/>
      <c r="G80" s="34"/>
      <c r="H80" s="68"/>
    </row>
    <row r="81" spans="1:8" ht="21.75">
      <c r="A81" s="217">
        <v>13</v>
      </c>
      <c r="B81" s="379">
        <f>'ม-1-3'!B15</f>
        <v>8370</v>
      </c>
      <c r="C81" s="589" t="str">
        <f>'ม-1-3'!D15</f>
        <v>เด็กหญิง</v>
      </c>
      <c r="D81" s="590" t="str">
        <f>'ม-1-3'!E15</f>
        <v>ฐาปนี</v>
      </c>
      <c r="E81" s="591" t="str">
        <f>'ม-1-3'!F15</f>
        <v>จุลเนียม</v>
      </c>
      <c r="F81" s="6"/>
      <c r="G81" s="34"/>
      <c r="H81" s="68"/>
    </row>
    <row r="82" spans="1:8" ht="21.75">
      <c r="A82" s="217">
        <v>14</v>
      </c>
      <c r="B82" s="379">
        <f>'ม-1-3'!B16</f>
        <v>8371</v>
      </c>
      <c r="C82" s="589" t="str">
        <f>'ม-1-3'!D16</f>
        <v>เด็กหญิง</v>
      </c>
      <c r="D82" s="590" t="str">
        <f>'ม-1-3'!E16</f>
        <v>ธิดาพร</v>
      </c>
      <c r="E82" s="591" t="str">
        <f>'ม-1-3'!F16</f>
        <v>จักรน้อย</v>
      </c>
      <c r="F82" s="6"/>
      <c r="G82" s="34"/>
      <c r="H82" s="68"/>
    </row>
    <row r="83" spans="1:8" ht="21.75">
      <c r="A83" s="217">
        <v>15</v>
      </c>
      <c r="B83" s="379">
        <f>'ม-1-3'!B17</f>
        <v>8372</v>
      </c>
      <c r="C83" s="589" t="str">
        <f>'ม-1-3'!D17</f>
        <v>เด็กหญิง</v>
      </c>
      <c r="D83" s="590" t="str">
        <f>'ม-1-3'!E17</f>
        <v>ปรินดา</v>
      </c>
      <c r="E83" s="591" t="str">
        <f>'ม-1-3'!F17</f>
        <v>แจ่มพิศ</v>
      </c>
      <c r="F83" s="6"/>
      <c r="G83" s="34"/>
      <c r="H83" s="68"/>
    </row>
    <row r="84" spans="1:8" ht="21.75">
      <c r="A84" s="217">
        <v>16</v>
      </c>
      <c r="B84" s="379">
        <f>'ม-1-3'!B18</f>
        <v>8373</v>
      </c>
      <c r="C84" s="589" t="str">
        <f>'ม-1-3'!D18</f>
        <v>เด็กหญิง</v>
      </c>
      <c r="D84" s="590" t="str">
        <f>'ม-1-3'!E18</f>
        <v>พรชนก</v>
      </c>
      <c r="E84" s="591" t="str">
        <f>'ม-1-3'!F18</f>
        <v>ยิ่งเชิดสุข</v>
      </c>
      <c r="F84" s="6"/>
      <c r="G84" s="34"/>
      <c r="H84" s="68"/>
    </row>
    <row r="85" spans="1:8" ht="21.75">
      <c r="A85" s="217">
        <v>17</v>
      </c>
      <c r="B85" s="379">
        <f>'ม-1-3'!B19</f>
        <v>8374</v>
      </c>
      <c r="C85" s="589" t="str">
        <f>'ม-1-3'!D19</f>
        <v>เด็กหญิง</v>
      </c>
      <c r="D85" s="590" t="str">
        <f>'ม-1-3'!E19</f>
        <v>เพ็ญนภา</v>
      </c>
      <c r="E85" s="591" t="str">
        <f>'ม-1-3'!F19</f>
        <v>จุ้ยแดง</v>
      </c>
      <c r="F85" s="6"/>
      <c r="G85" s="34"/>
      <c r="H85" s="68"/>
    </row>
    <row r="86" spans="1:8" ht="21.75">
      <c r="A86" s="217">
        <v>18</v>
      </c>
      <c r="B86" s="379">
        <f>'ม-1-3'!B20</f>
        <v>8375</v>
      </c>
      <c r="C86" s="589" t="str">
        <f>'ม-1-3'!D20</f>
        <v>เด็กหญิง</v>
      </c>
      <c r="D86" s="590" t="str">
        <f>'ม-1-3'!E20</f>
        <v>ภาณพัฒน์</v>
      </c>
      <c r="E86" s="591" t="str">
        <f>'ม-1-3'!F20</f>
        <v>สนทนาการ</v>
      </c>
      <c r="F86" s="6"/>
      <c r="G86" s="34"/>
      <c r="H86" s="68"/>
    </row>
    <row r="87" spans="1:8" ht="21.75">
      <c r="A87" s="217">
        <v>19</v>
      </c>
      <c r="B87" s="379">
        <f>'ม-1-3'!B21</f>
        <v>8376</v>
      </c>
      <c r="C87" s="589" t="str">
        <f>'ม-1-3'!D21</f>
        <v>เด็กหญิง</v>
      </c>
      <c r="D87" s="590" t="str">
        <f>'ม-1-3'!E21</f>
        <v>วัชราวลี</v>
      </c>
      <c r="E87" s="591" t="str">
        <f>'ม-1-3'!F21</f>
        <v>เผือกนุช</v>
      </c>
      <c r="F87" s="6"/>
      <c r="G87" s="34"/>
      <c r="H87" s="68"/>
    </row>
    <row r="88" spans="1:8" ht="21.75">
      <c r="A88" s="217">
        <v>20</v>
      </c>
      <c r="B88" s="379">
        <f>'ม-1-3'!B22</f>
        <v>8377</v>
      </c>
      <c r="C88" s="589" t="str">
        <f>'ม-1-3'!D22</f>
        <v>เด็กหญิง</v>
      </c>
      <c r="D88" s="590" t="str">
        <f>'ม-1-3'!E22</f>
        <v>ศิริพิญญา</v>
      </c>
      <c r="E88" s="591" t="str">
        <f>'ม-1-3'!F22</f>
        <v>ทาแน่น</v>
      </c>
      <c r="F88" s="6"/>
      <c r="G88" s="34"/>
      <c r="H88" s="68"/>
    </row>
    <row r="89" spans="1:8" ht="21.75">
      <c r="A89" s="217">
        <v>21</v>
      </c>
      <c r="B89" s="379">
        <f>'ม-1-3'!B23</f>
        <v>8378</v>
      </c>
      <c r="C89" s="589" t="str">
        <f>'ม-1-3'!D23</f>
        <v>เด็กหญิง</v>
      </c>
      <c r="D89" s="590" t="str">
        <f>'ม-1-3'!E23</f>
        <v>สุกัญญา</v>
      </c>
      <c r="E89" s="591" t="str">
        <f>'ม-1-3'!F23</f>
        <v>ศรีทอง</v>
      </c>
      <c r="F89" s="6"/>
      <c r="G89" s="34"/>
      <c r="H89" s="68"/>
    </row>
    <row r="90" spans="1:8" ht="21.75">
      <c r="A90" s="217">
        <v>22</v>
      </c>
      <c r="B90" s="379">
        <f>'ม-1-3'!B24</f>
        <v>8379</v>
      </c>
      <c r="C90" s="589" t="str">
        <f>'ม-1-3'!D24</f>
        <v>เด็กหญิง</v>
      </c>
      <c r="D90" s="590" t="str">
        <f>'ม-1-3'!E24</f>
        <v>สุธิมา</v>
      </c>
      <c r="E90" s="591" t="str">
        <f>'ม-1-3'!F24</f>
        <v>พรมงาม</v>
      </c>
      <c r="F90" s="6"/>
      <c r="G90" s="34"/>
      <c r="H90" s="68"/>
    </row>
    <row r="91" spans="1:8" ht="21.75">
      <c r="A91" s="217">
        <v>23</v>
      </c>
      <c r="B91" s="379">
        <f>'ม-1-3'!B25</f>
        <v>8380</v>
      </c>
      <c r="C91" s="589" t="str">
        <f>'ม-1-3'!D25</f>
        <v>เด็กหญิง</v>
      </c>
      <c r="D91" s="590" t="str">
        <f>'ม-1-3'!E25</f>
        <v>สุนิสา</v>
      </c>
      <c r="E91" s="591" t="str">
        <f>'ม-1-3'!F25</f>
        <v>เมืองแก้ว</v>
      </c>
      <c r="F91" s="6"/>
      <c r="G91" s="34"/>
      <c r="H91" s="68"/>
    </row>
    <row r="92" spans="1:8" ht="21.75">
      <c r="A92" s="217">
        <v>24</v>
      </c>
      <c r="B92" s="379">
        <f>'ม-1-3'!B26</f>
        <v>8392</v>
      </c>
      <c r="C92" s="589" t="str">
        <f>'ม-1-3'!D26</f>
        <v>เด็กหญิง</v>
      </c>
      <c r="D92" s="590" t="str">
        <f>'ม-1-3'!E26</f>
        <v>ฐาปนี</v>
      </c>
      <c r="E92" s="591" t="str">
        <f>'ม-1-3'!F26</f>
        <v>ยังช่วย</v>
      </c>
      <c r="F92" s="12"/>
      <c r="G92" s="34"/>
      <c r="H92" s="68"/>
    </row>
    <row r="93" spans="1:8" ht="21.75">
      <c r="A93" s="217">
        <v>25</v>
      </c>
      <c r="B93" s="379">
        <f>'ม-1-3'!B27</f>
        <v>8413</v>
      </c>
      <c r="C93" s="589" t="str">
        <f>'ม-1-3'!D27</f>
        <v>เด็กหญิง</v>
      </c>
      <c r="D93" s="590" t="str">
        <f>'ม-1-3'!E27</f>
        <v>นันท์นภัส</v>
      </c>
      <c r="E93" s="591" t="str">
        <f>'ม-1-3'!F27</f>
        <v>ยาดำ</v>
      </c>
      <c r="F93" s="6"/>
      <c r="G93" s="67"/>
      <c r="H93" s="68"/>
    </row>
    <row r="94" spans="1:8" ht="21.75">
      <c r="A94" s="217">
        <v>26</v>
      </c>
      <c r="B94" s="379">
        <f>'ม-1-3'!B28</f>
        <v>8414</v>
      </c>
      <c r="C94" s="589" t="str">
        <f>'ม-1-3'!D28</f>
        <v>เด็กหญิง</v>
      </c>
      <c r="D94" s="590" t="str">
        <f>'ม-1-3'!E28</f>
        <v>ปาณิสรา</v>
      </c>
      <c r="E94" s="591" t="str">
        <f>'ม-1-3'!F28</f>
        <v>พลรักษา</v>
      </c>
      <c r="F94" s="6"/>
      <c r="G94" s="67"/>
      <c r="H94" s="68"/>
    </row>
    <row r="95" spans="1:8" ht="21.75">
      <c r="A95" s="217">
        <v>27</v>
      </c>
      <c r="B95" s="379">
        <f>'ม-1-3'!B29</f>
        <v>0</v>
      </c>
      <c r="C95" s="589">
        <f>'ม-1-3'!D29</f>
        <v>0</v>
      </c>
      <c r="D95" s="590">
        <f>'ม-1-3'!E29</f>
        <v>0</v>
      </c>
      <c r="E95" s="591">
        <f>'ม-1-3'!F29</f>
        <v>0</v>
      </c>
      <c r="F95" s="43"/>
      <c r="G95" s="198"/>
      <c r="H95" s="424"/>
    </row>
    <row r="96" spans="1:8" ht="21.75">
      <c r="A96" s="993">
        <v>28</v>
      </c>
      <c r="B96" s="983">
        <f>'ม-1-3'!B30</f>
        <v>0</v>
      </c>
      <c r="C96" s="994">
        <f>'ม-1-3'!D30</f>
        <v>0</v>
      </c>
      <c r="D96" s="995">
        <f>'ม-1-3'!E30</f>
        <v>0</v>
      </c>
      <c r="E96" s="996">
        <f>'ม-1-3'!F30</f>
        <v>0</v>
      </c>
      <c r="F96" s="463"/>
      <c r="G96" s="464"/>
      <c r="H96" s="465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34" zoomScaleNormal="100" workbookViewId="0">
      <selection activeCell="A85" sqref="A85:XFD85"/>
    </sheetView>
  </sheetViews>
  <sheetFormatPr defaultRowHeight="12.75"/>
  <cols>
    <col min="1" max="1" width="7.7109375" customWidth="1"/>
    <col min="4" max="4" width="10.7109375" customWidth="1"/>
    <col min="5" max="5" width="11.28515625" customWidth="1"/>
    <col min="6" max="6" width="13.28515625" customWidth="1"/>
    <col min="7" max="7" width="14.42578125" customWidth="1"/>
    <col min="8" max="8" width="12.5703125" customWidth="1"/>
  </cols>
  <sheetData>
    <row r="1" spans="1:8" ht="24">
      <c r="A1" s="1165" t="s">
        <v>1763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184" t="s">
        <v>328</v>
      </c>
      <c r="G2" s="185" t="s">
        <v>329</v>
      </c>
      <c r="H2" s="186" t="s">
        <v>330</v>
      </c>
    </row>
    <row r="3" spans="1:8" ht="17.25" customHeight="1">
      <c r="A3" s="216">
        <v>1</v>
      </c>
      <c r="B3" s="473" t="str">
        <f>'ม-2-1'!B3</f>
        <v>08187</v>
      </c>
      <c r="C3" s="466" t="str">
        <f>'ม-2-1'!D3</f>
        <v>เด็กชาย</v>
      </c>
      <c r="D3" s="466" t="str">
        <f>'ม-2-1'!E3</f>
        <v>กิตติชนม์</v>
      </c>
      <c r="E3" s="467" t="str">
        <f>'ม-2-1'!F3</f>
        <v>วงษ์ศรี</v>
      </c>
      <c r="F3" s="4"/>
      <c r="G3" s="31"/>
      <c r="H3" s="31"/>
    </row>
    <row r="4" spans="1:8" ht="17.25" customHeight="1">
      <c r="A4" s="217">
        <v>2</v>
      </c>
      <c r="B4" s="474" t="str">
        <f>'ม-2-1'!B4</f>
        <v>08188</v>
      </c>
      <c r="C4" s="468" t="str">
        <f>'ม-2-1'!D4</f>
        <v>เด็กชาย</v>
      </c>
      <c r="D4" s="468" t="str">
        <f>'ม-2-1'!E4</f>
        <v>ชวิน</v>
      </c>
      <c r="E4" s="469" t="str">
        <f>'ม-2-1'!F4</f>
        <v>แก้วรักษ์</v>
      </c>
      <c r="F4" s="6"/>
      <c r="G4" s="34"/>
      <c r="H4" s="68"/>
    </row>
    <row r="5" spans="1:8" ht="17.25" customHeight="1">
      <c r="A5" s="217">
        <v>3</v>
      </c>
      <c r="B5" s="474" t="str">
        <f>'ม-2-1'!B5</f>
        <v>08190</v>
      </c>
      <c r="C5" s="468" t="str">
        <f>'ม-2-1'!D5</f>
        <v>เด็กชาย</v>
      </c>
      <c r="D5" s="468" t="str">
        <f>'ม-2-1'!E5</f>
        <v>ธนพงศ์พันธ์</v>
      </c>
      <c r="E5" s="469" t="str">
        <f>'ม-2-1'!F5</f>
        <v>เถาพันธ์</v>
      </c>
      <c r="F5" s="6"/>
      <c r="G5" s="34"/>
      <c r="H5" s="68"/>
    </row>
    <row r="6" spans="1:8" ht="17.25" customHeight="1">
      <c r="A6" s="217">
        <v>4</v>
      </c>
      <c r="B6" s="474" t="str">
        <f>'ม-2-1'!B6</f>
        <v>08191</v>
      </c>
      <c r="C6" s="468" t="str">
        <f>'ม-2-1'!D6</f>
        <v>เด็กชาย</v>
      </c>
      <c r="D6" s="468" t="str">
        <f>'ม-2-1'!E6</f>
        <v>ธนภูมิ</v>
      </c>
      <c r="E6" s="469" t="str">
        <f>'ม-2-1'!F6</f>
        <v>นุ้ยเขียว</v>
      </c>
      <c r="F6" s="6"/>
      <c r="G6" s="34"/>
      <c r="H6" s="68"/>
    </row>
    <row r="7" spans="1:8" ht="17.25" customHeight="1">
      <c r="A7" s="217">
        <v>5</v>
      </c>
      <c r="B7" s="474" t="str">
        <f>'ม-2-1'!B7</f>
        <v>08192</v>
      </c>
      <c r="C7" s="468" t="str">
        <f>'ม-2-1'!D7</f>
        <v>เด็กชาย</v>
      </c>
      <c r="D7" s="468" t="str">
        <f>'ม-2-1'!E7</f>
        <v>ธีรเดช</v>
      </c>
      <c r="E7" s="469" t="str">
        <f>'ม-2-1'!F7</f>
        <v>หอมกลิ่น</v>
      </c>
      <c r="F7" s="6"/>
      <c r="G7" s="34"/>
      <c r="H7" s="68"/>
    </row>
    <row r="8" spans="1:8" ht="17.25" customHeight="1">
      <c r="A8" s="217">
        <v>6</v>
      </c>
      <c r="B8" s="474" t="str">
        <f>'ม-2-1'!B8</f>
        <v>08193</v>
      </c>
      <c r="C8" s="468" t="str">
        <f>'ม-2-1'!D8</f>
        <v>เด็กชาย</v>
      </c>
      <c r="D8" s="468" t="str">
        <f>'ม-2-1'!E8</f>
        <v>นฤพนธ์</v>
      </c>
      <c r="E8" s="469" t="str">
        <f>'ม-2-1'!F8</f>
        <v>พริ้มจรัส</v>
      </c>
      <c r="F8" s="6"/>
      <c r="G8" s="34"/>
      <c r="H8" s="68"/>
    </row>
    <row r="9" spans="1:8" ht="17.25" customHeight="1">
      <c r="A9" s="217">
        <v>7</v>
      </c>
      <c r="B9" s="474" t="str">
        <f>'ม-2-1'!B9</f>
        <v>08194</v>
      </c>
      <c r="C9" s="468" t="str">
        <f>'ม-2-1'!D9</f>
        <v>เด็กชาย</v>
      </c>
      <c r="D9" s="468" t="str">
        <f>'ม-2-1'!E9</f>
        <v>นิพัทธ์</v>
      </c>
      <c r="E9" s="469" t="str">
        <f>'ม-2-1'!F9</f>
        <v>จันทร์เพ็ง</v>
      </c>
      <c r="F9" s="6"/>
      <c r="G9" s="34"/>
      <c r="H9" s="68"/>
    </row>
    <row r="10" spans="1:8" ht="17.25" customHeight="1">
      <c r="A10" s="217">
        <v>8</v>
      </c>
      <c r="B10" s="474" t="str">
        <f>'ม-2-1'!B10</f>
        <v>08195</v>
      </c>
      <c r="C10" s="468" t="str">
        <f>'ม-2-1'!D10</f>
        <v>เด็กชาย</v>
      </c>
      <c r="D10" s="468" t="str">
        <f>'ม-2-1'!E10</f>
        <v>ภาณุ</v>
      </c>
      <c r="E10" s="469" t="str">
        <f>'ม-2-1'!F10</f>
        <v>ศรีช่วย</v>
      </c>
      <c r="F10" s="6"/>
      <c r="G10" s="34"/>
      <c r="H10" s="68"/>
    </row>
    <row r="11" spans="1:8" ht="17.25" customHeight="1">
      <c r="A11" s="217">
        <v>9</v>
      </c>
      <c r="B11" s="474" t="str">
        <f>'ม-2-1'!B11</f>
        <v>08196</v>
      </c>
      <c r="C11" s="468" t="str">
        <f>'ม-2-1'!D11</f>
        <v>เด็กชาย</v>
      </c>
      <c r="D11" s="468" t="str">
        <f>'ม-2-1'!E11</f>
        <v>ภูมิภัทร</v>
      </c>
      <c r="E11" s="469" t="str">
        <f>'ม-2-1'!F11</f>
        <v>ผาสุข</v>
      </c>
      <c r="F11" s="6"/>
      <c r="G11" s="34"/>
      <c r="H11" s="68"/>
    </row>
    <row r="12" spans="1:8" ht="17.25" customHeight="1">
      <c r="A12" s="217">
        <v>10</v>
      </c>
      <c r="B12" s="474" t="str">
        <f>'ม-2-1'!B12</f>
        <v>08197</v>
      </c>
      <c r="C12" s="468" t="str">
        <f>'ม-2-1'!D12</f>
        <v>เด็กชาย</v>
      </c>
      <c r="D12" s="468" t="str">
        <f>'ม-2-1'!E12</f>
        <v xml:space="preserve">มนตรี </v>
      </c>
      <c r="E12" s="469" t="str">
        <f>'ม-2-1'!F12</f>
        <v>จุลเนียม</v>
      </c>
      <c r="F12" s="6"/>
      <c r="G12" s="34"/>
      <c r="H12" s="68"/>
    </row>
    <row r="13" spans="1:8" ht="17.25" customHeight="1">
      <c r="A13" s="217">
        <v>11</v>
      </c>
      <c r="B13" s="474" t="str">
        <f>'ม-2-1'!B13</f>
        <v>08198</v>
      </c>
      <c r="C13" s="468" t="str">
        <f>'ม-2-1'!D13</f>
        <v>เด็กชาย</v>
      </c>
      <c r="D13" s="468" t="str">
        <f>'ม-2-1'!E13</f>
        <v>ศรกฤชภ์</v>
      </c>
      <c r="E13" s="469" t="str">
        <f>'ม-2-1'!F13</f>
        <v>วิไลวรรณ</v>
      </c>
      <c r="F13" s="6"/>
      <c r="G13" s="34"/>
      <c r="H13" s="68"/>
    </row>
    <row r="14" spans="1:8" ht="17.25" customHeight="1">
      <c r="A14" s="217">
        <v>12</v>
      </c>
      <c r="B14" s="474" t="str">
        <f>'ม-2-1'!B14</f>
        <v>08199</v>
      </c>
      <c r="C14" s="468" t="str">
        <f>'ม-2-1'!D14</f>
        <v>เด็กชาย</v>
      </c>
      <c r="D14" s="468" t="str">
        <f>'ม-2-1'!E14</f>
        <v>ศิรวิทย์</v>
      </c>
      <c r="E14" s="469" t="str">
        <f>'ม-2-1'!F14</f>
        <v>ม่วงไตรรัตน์</v>
      </c>
      <c r="F14" s="6"/>
      <c r="G14" s="34"/>
      <c r="H14" s="68"/>
    </row>
    <row r="15" spans="1:8" ht="17.25" customHeight="1">
      <c r="A15" s="217">
        <v>13</v>
      </c>
      <c r="B15" s="474" t="str">
        <f>'ม-2-1'!B15</f>
        <v>08200</v>
      </c>
      <c r="C15" s="468" t="str">
        <f>'ม-2-1'!D15</f>
        <v>เด็กชาย</v>
      </c>
      <c r="D15" s="468" t="str">
        <f>'ม-2-1'!E15</f>
        <v>ศุภากร</v>
      </c>
      <c r="E15" s="469" t="str">
        <f>'ม-2-1'!F15</f>
        <v>คชเสริฐ</v>
      </c>
      <c r="F15" s="6"/>
      <c r="G15" s="34"/>
      <c r="H15" s="68"/>
    </row>
    <row r="16" spans="1:8" ht="17.25" customHeight="1">
      <c r="A16" s="217">
        <v>14</v>
      </c>
      <c r="B16" s="474" t="str">
        <f>'ม-2-1'!B16</f>
        <v>08201</v>
      </c>
      <c r="C16" s="468" t="str">
        <f>'ม-2-1'!D16</f>
        <v>เด็กชาย</v>
      </c>
      <c r="D16" s="468" t="str">
        <f>'ม-2-1'!E16</f>
        <v>สิทธิศักดิ์</v>
      </c>
      <c r="E16" s="469" t="str">
        <f>'ม-2-1'!F16</f>
        <v>อินทะวงศ์</v>
      </c>
      <c r="F16" s="6"/>
      <c r="G16" s="34"/>
      <c r="H16" s="68"/>
    </row>
    <row r="17" spans="1:8" ht="17.25" customHeight="1">
      <c r="A17" s="217">
        <v>15</v>
      </c>
      <c r="B17" s="474" t="str">
        <f>'ม-2-1'!B17</f>
        <v>08203</v>
      </c>
      <c r="C17" s="468" t="str">
        <f>'ม-2-1'!D17</f>
        <v>เด็กชาย</v>
      </c>
      <c r="D17" s="468" t="str">
        <f>'ม-2-1'!E17</f>
        <v>อภิสิทธิ์</v>
      </c>
      <c r="E17" s="469" t="str">
        <f>'ม-2-1'!F17</f>
        <v>สอนสุภา</v>
      </c>
      <c r="F17" s="6"/>
      <c r="G17" s="34"/>
      <c r="H17" s="68"/>
    </row>
    <row r="18" spans="1:8" ht="17.25" customHeight="1">
      <c r="A18" s="217">
        <v>16</v>
      </c>
      <c r="B18" s="474" t="str">
        <f>'ม-2-1'!B18</f>
        <v>08204</v>
      </c>
      <c r="C18" s="468" t="str">
        <f>'ม-2-1'!D18</f>
        <v>เด็กหญิง</v>
      </c>
      <c r="D18" s="468" t="str">
        <f>'ม-2-1'!E18</f>
        <v>เกศกนก</v>
      </c>
      <c r="E18" s="469" t="str">
        <f>'ม-2-1'!F18</f>
        <v>จุลคล้ำ</v>
      </c>
      <c r="F18" s="6"/>
      <c r="G18" s="34"/>
      <c r="H18" s="68"/>
    </row>
    <row r="19" spans="1:8" ht="17.25" customHeight="1">
      <c r="A19" s="217">
        <v>17</v>
      </c>
      <c r="B19" s="474" t="str">
        <f>'ม-2-1'!B19</f>
        <v>08205</v>
      </c>
      <c r="C19" s="468" t="str">
        <f>'ม-2-1'!D19</f>
        <v>เด็กหญิง</v>
      </c>
      <c r="D19" s="468" t="str">
        <f>'ม-2-1'!E19</f>
        <v>จันทร์จิราภรณ์</v>
      </c>
      <c r="E19" s="469" t="str">
        <f>'ม-2-1'!F19</f>
        <v>หารรักษา</v>
      </c>
      <c r="F19" s="6"/>
      <c r="G19" s="34"/>
      <c r="H19" s="68"/>
    </row>
    <row r="20" spans="1:8" ht="17.25" customHeight="1">
      <c r="A20" s="217">
        <v>18</v>
      </c>
      <c r="B20" s="474" t="str">
        <f>'ม-2-1'!B20</f>
        <v>08206</v>
      </c>
      <c r="C20" s="468" t="str">
        <f>'ม-2-1'!D20</f>
        <v>เด็กหญิง</v>
      </c>
      <c r="D20" s="468" t="str">
        <f>'ม-2-1'!E20</f>
        <v>ณัฐริการ์</v>
      </c>
      <c r="E20" s="469" t="str">
        <f>'ม-2-1'!F20</f>
        <v>แก้วพิชัย</v>
      </c>
      <c r="F20" s="6"/>
      <c r="G20" s="34"/>
      <c r="H20" s="68"/>
    </row>
    <row r="21" spans="1:8" ht="17.25" customHeight="1">
      <c r="A21" s="217">
        <v>19</v>
      </c>
      <c r="B21" s="474" t="str">
        <f>'ม-2-1'!B21</f>
        <v>08207</v>
      </c>
      <c r="C21" s="468" t="str">
        <f>'ม-2-1'!D21</f>
        <v>เด็กหญิง</v>
      </c>
      <c r="D21" s="468" t="str">
        <f>'ม-2-1'!E21</f>
        <v>ณัฐวดี</v>
      </c>
      <c r="E21" s="469" t="str">
        <f>'ม-2-1'!F21</f>
        <v>คงดำ</v>
      </c>
      <c r="F21" s="6"/>
      <c r="G21" s="34"/>
      <c r="H21" s="68"/>
    </row>
    <row r="22" spans="1:8" ht="17.25" customHeight="1">
      <c r="A22" s="217">
        <v>20</v>
      </c>
      <c r="B22" s="474" t="str">
        <f>'ม-2-1'!B22</f>
        <v>08208</v>
      </c>
      <c r="C22" s="468" t="str">
        <f>'ม-2-1'!D22</f>
        <v>เด็กหญิง</v>
      </c>
      <c r="D22" s="468" t="str">
        <f>'ม-2-1'!E22</f>
        <v>ธัญลักษณ์</v>
      </c>
      <c r="E22" s="469" t="str">
        <f>'ม-2-1'!F22</f>
        <v>ทิพยวัน</v>
      </c>
      <c r="F22" s="6"/>
      <c r="G22" s="34"/>
      <c r="H22" s="68"/>
    </row>
    <row r="23" spans="1:8" ht="17.25" customHeight="1">
      <c r="A23" s="217">
        <v>21</v>
      </c>
      <c r="B23" s="474" t="str">
        <f>'ม-2-1'!B23</f>
        <v>08209</v>
      </c>
      <c r="C23" s="468" t="str">
        <f>'ม-2-1'!D23</f>
        <v>เด็กหญิง</v>
      </c>
      <c r="D23" s="468" t="str">
        <f>'ม-2-1'!E23</f>
        <v>นลินทิพย์</v>
      </c>
      <c r="E23" s="469" t="str">
        <f>'ม-2-1'!F23</f>
        <v>สนทนาการ</v>
      </c>
      <c r="F23" s="6"/>
      <c r="G23" s="34"/>
      <c r="H23" s="68"/>
    </row>
    <row r="24" spans="1:8" ht="17.25" customHeight="1">
      <c r="A24" s="217">
        <v>22</v>
      </c>
      <c r="B24" s="474" t="str">
        <f>'ม-2-1'!B24</f>
        <v>08210</v>
      </c>
      <c r="C24" s="468" t="str">
        <f>'ม-2-1'!D24</f>
        <v>เด็กหญิง</v>
      </c>
      <c r="D24" s="468" t="str">
        <f>'ม-2-1'!E24</f>
        <v>ปิยพร</v>
      </c>
      <c r="E24" s="469" t="str">
        <f>'ม-2-1'!F24</f>
        <v>ลาวิไล</v>
      </c>
      <c r="F24" s="6"/>
      <c r="G24" s="34"/>
      <c r="H24" s="68"/>
    </row>
    <row r="25" spans="1:8" ht="17.25" customHeight="1">
      <c r="A25" s="217">
        <v>23</v>
      </c>
      <c r="B25" s="474" t="str">
        <f>'ม-2-1'!B25</f>
        <v>08211</v>
      </c>
      <c r="C25" s="468" t="str">
        <f>'ม-2-1'!D25</f>
        <v>เด็กหญิง</v>
      </c>
      <c r="D25" s="468" t="str">
        <f>'ม-2-1'!E25</f>
        <v>ปุญยิศา</v>
      </c>
      <c r="E25" s="469" t="str">
        <f>'ม-2-1'!F25</f>
        <v>คงอักษร</v>
      </c>
      <c r="F25" s="6"/>
      <c r="G25" s="34"/>
      <c r="H25" s="68"/>
    </row>
    <row r="26" spans="1:8" ht="17.25" customHeight="1">
      <c r="A26" s="217">
        <v>24</v>
      </c>
      <c r="B26" s="474" t="str">
        <f>'ม-2-1'!B26</f>
        <v>08212</v>
      </c>
      <c r="C26" s="468" t="str">
        <f>'ม-2-1'!D26</f>
        <v>เด็กหญิง</v>
      </c>
      <c r="D26" s="468" t="str">
        <f>'ม-2-1'!E26</f>
        <v>รุ้งนภา</v>
      </c>
      <c r="E26" s="469" t="str">
        <f>'ม-2-1'!F26</f>
        <v>ชมเชย</v>
      </c>
      <c r="F26" s="12"/>
      <c r="G26" s="34"/>
      <c r="H26" s="68"/>
    </row>
    <row r="27" spans="1:8" ht="17.25" customHeight="1">
      <c r="A27" s="217">
        <v>25</v>
      </c>
      <c r="B27" s="474" t="str">
        <f>'ม-2-1'!B27</f>
        <v>08213</v>
      </c>
      <c r="C27" s="468" t="str">
        <f>'ม-2-1'!D27</f>
        <v>เด็กหญิง</v>
      </c>
      <c r="D27" s="468" t="str">
        <f>'ม-2-1'!E27</f>
        <v xml:space="preserve">รุจิรา </v>
      </c>
      <c r="E27" s="469" t="str">
        <f>'ม-2-1'!F27</f>
        <v>บุตรศรีภูมิ</v>
      </c>
      <c r="F27" s="6"/>
      <c r="G27" s="67"/>
      <c r="H27" s="68"/>
    </row>
    <row r="28" spans="1:8" ht="17.25" customHeight="1">
      <c r="A28" s="217">
        <v>26</v>
      </c>
      <c r="B28" s="474" t="str">
        <f>'ม-2-1'!B28</f>
        <v>08214</v>
      </c>
      <c r="C28" s="468" t="str">
        <f>'ม-2-1'!D28</f>
        <v>เด็กหญิง</v>
      </c>
      <c r="D28" s="468" t="str">
        <f>'ม-2-1'!E28</f>
        <v>ศิริรัตน์</v>
      </c>
      <c r="E28" s="469" t="str">
        <f>'ม-2-1'!F28</f>
        <v>ทิพย์ปัญจะ</v>
      </c>
      <c r="F28" s="6"/>
      <c r="G28" s="67"/>
      <c r="H28" s="68"/>
    </row>
    <row r="29" spans="1:8" ht="17.25" customHeight="1">
      <c r="A29" s="454">
        <v>27</v>
      </c>
      <c r="B29" s="474" t="str">
        <f>'ม-2-1'!B29</f>
        <v>08215</v>
      </c>
      <c r="C29" s="468" t="str">
        <f>'ม-2-1'!D29</f>
        <v>เด็กหญิง</v>
      </c>
      <c r="D29" s="468" t="str">
        <f>'ม-2-1'!E29</f>
        <v>สุชาดา</v>
      </c>
      <c r="E29" s="469" t="str">
        <f>'ม-2-1'!F29</f>
        <v>หนูฤทธิ์</v>
      </c>
      <c r="F29" s="402"/>
      <c r="G29" s="456"/>
      <c r="H29" s="424"/>
    </row>
    <row r="30" spans="1:8" ht="17.25" customHeight="1">
      <c r="A30" s="217">
        <v>28</v>
      </c>
      <c r="B30" s="474" t="str">
        <f>'ม-2-1'!B30</f>
        <v>08216</v>
      </c>
      <c r="C30" s="468" t="str">
        <f>'ม-2-1'!D30</f>
        <v>เด็กหญิง</v>
      </c>
      <c r="D30" s="468" t="str">
        <f>'ม-2-1'!E30</f>
        <v>สุธิตา</v>
      </c>
      <c r="E30" s="469" t="str">
        <f>'ม-2-1'!F30</f>
        <v>ชุมวรฐายี</v>
      </c>
      <c r="F30" s="402"/>
      <c r="G30" s="456"/>
      <c r="H30" s="424"/>
    </row>
    <row r="31" spans="1:8" ht="17.25" customHeight="1">
      <c r="A31" s="217">
        <v>29</v>
      </c>
      <c r="B31" s="474" t="str">
        <f>'ม-2-1'!B31</f>
        <v>08217</v>
      </c>
      <c r="C31" s="468" t="str">
        <f>'ม-2-1'!D31</f>
        <v>เด็กหญิง</v>
      </c>
      <c r="D31" s="468" t="str">
        <f>'ม-2-1'!E31</f>
        <v>อังคณา</v>
      </c>
      <c r="E31" s="469" t="str">
        <f>'ม-2-1'!F31</f>
        <v>กานอก</v>
      </c>
      <c r="F31" s="402"/>
      <c r="G31" s="456"/>
      <c r="H31" s="424"/>
    </row>
    <row r="32" spans="1:8" ht="17.25" customHeight="1">
      <c r="A32" s="217">
        <v>30</v>
      </c>
      <c r="B32" s="474" t="str">
        <f>'ม-2-1'!B32</f>
        <v>08417</v>
      </c>
      <c r="C32" s="468" t="str">
        <f>'ม-2-1'!D32</f>
        <v>เด็กหญิง</v>
      </c>
      <c r="D32" s="468" t="str">
        <f>'ม-2-1'!E32</f>
        <v>สุทธิกานต์</v>
      </c>
      <c r="E32" s="469" t="str">
        <f>'ม-2-1'!F32</f>
        <v>ศรีน้อย</v>
      </c>
      <c r="F32" s="402"/>
      <c r="G32" s="456"/>
      <c r="H32" s="424"/>
    </row>
    <row r="33" spans="1:8" ht="17.25" customHeight="1">
      <c r="A33" s="977">
        <v>31</v>
      </c>
      <c r="B33" s="997">
        <f>'ม-2-1'!B33</f>
        <v>0</v>
      </c>
      <c r="C33" s="998">
        <f>'ม-2-1'!D33</f>
        <v>0</v>
      </c>
      <c r="D33" s="998">
        <f>'ม-2-1'!E33</f>
        <v>0</v>
      </c>
      <c r="E33" s="999">
        <f>'ม-2-1'!F33</f>
        <v>0</v>
      </c>
      <c r="F33" s="402"/>
      <c r="G33" s="456"/>
      <c r="H33" s="424"/>
    </row>
    <row r="34" spans="1:8" ht="17.25" customHeight="1">
      <c r="A34" s="977">
        <v>32</v>
      </c>
      <c r="B34" s="997">
        <f>'ม-2-1'!B34</f>
        <v>0</v>
      </c>
      <c r="C34" s="998">
        <f>'ม-2-1'!D34</f>
        <v>0</v>
      </c>
      <c r="D34" s="998">
        <f>'ม-2-1'!E34</f>
        <v>0</v>
      </c>
      <c r="E34" s="999">
        <f>'ม-2-1'!F34</f>
        <v>0</v>
      </c>
      <c r="F34" s="12"/>
      <c r="G34" s="67"/>
      <c r="H34" s="68"/>
    </row>
    <row r="35" spans="1:8" ht="17.25" customHeight="1">
      <c r="A35" s="977">
        <v>33</v>
      </c>
      <c r="B35" s="997">
        <f>'ม-2-1'!B35</f>
        <v>0</v>
      </c>
      <c r="C35" s="998">
        <f>'ม-2-1'!D35</f>
        <v>0</v>
      </c>
      <c r="D35" s="998">
        <f>'ม-2-1'!E35</f>
        <v>0</v>
      </c>
      <c r="E35" s="999">
        <f>'ม-2-1'!F35</f>
        <v>0</v>
      </c>
      <c r="F35" s="12"/>
      <c r="G35" s="67"/>
      <c r="H35" s="68"/>
    </row>
    <row r="36" spans="1:8" ht="17.25" customHeight="1">
      <c r="A36" s="977">
        <v>34</v>
      </c>
      <c r="B36" s="997">
        <f>'ม-2-1'!B36</f>
        <v>0</v>
      </c>
      <c r="C36" s="998">
        <f>'ม-2-1'!D36</f>
        <v>0</v>
      </c>
      <c r="D36" s="998">
        <f>'ม-2-1'!E36</f>
        <v>0</v>
      </c>
      <c r="E36" s="999">
        <f>'ม-2-1'!F36</f>
        <v>0</v>
      </c>
      <c r="F36" s="12"/>
      <c r="G36" s="67"/>
      <c r="H36" s="68"/>
    </row>
    <row r="37" spans="1:8" ht="17.25" customHeight="1">
      <c r="A37" s="977">
        <v>35</v>
      </c>
      <c r="B37" s="997">
        <f>'ม-2-1'!B37</f>
        <v>0</v>
      </c>
      <c r="C37" s="998">
        <f>'ม-2-1'!D37</f>
        <v>0</v>
      </c>
      <c r="D37" s="998">
        <f>'ม-2-1'!E37</f>
        <v>0</v>
      </c>
      <c r="E37" s="999">
        <f>'ม-2-1'!F37</f>
        <v>0</v>
      </c>
      <c r="F37" s="12"/>
      <c r="G37" s="67"/>
      <c r="H37" s="68"/>
    </row>
    <row r="38" spans="1:8" ht="17.25" customHeight="1">
      <c r="A38" s="977">
        <v>36</v>
      </c>
      <c r="B38" s="997">
        <f>'ม-2-1'!B38</f>
        <v>0</v>
      </c>
      <c r="C38" s="998">
        <f>'ม-2-1'!D38</f>
        <v>0</v>
      </c>
      <c r="D38" s="998">
        <f>'ม-2-1'!E38</f>
        <v>0</v>
      </c>
      <c r="E38" s="999">
        <f>'ม-2-1'!F38</f>
        <v>0</v>
      </c>
      <c r="F38" s="12"/>
      <c r="G38" s="67"/>
      <c r="H38" s="68"/>
    </row>
    <row r="39" spans="1:8" ht="17.25" customHeight="1">
      <c r="A39" s="977">
        <v>37</v>
      </c>
      <c r="B39" s="1000">
        <f>'ม-2-1'!B39</f>
        <v>0</v>
      </c>
      <c r="C39" s="1001">
        <f>'ม-2-1'!D39</f>
        <v>0</v>
      </c>
      <c r="D39" s="1001">
        <f>'ม-2-1'!E39</f>
        <v>0</v>
      </c>
      <c r="E39" s="1002">
        <f>'ม-2-1'!F39</f>
        <v>0</v>
      </c>
      <c r="F39" s="402"/>
      <c r="G39" s="456"/>
      <c r="H39" s="424"/>
    </row>
    <row r="40" spans="1:8" ht="17.25" customHeight="1">
      <c r="A40" s="217"/>
      <c r="B40" s="475"/>
      <c r="C40" s="472"/>
      <c r="D40" s="441"/>
      <c r="E40" s="442"/>
      <c r="F40" s="402"/>
      <c r="G40" s="456"/>
      <c r="H40" s="424"/>
    </row>
    <row r="41" spans="1:8" ht="17.25" customHeight="1">
      <c r="A41" s="217"/>
      <c r="B41" s="457"/>
      <c r="C41" s="455"/>
      <c r="D41" s="441"/>
      <c r="E41" s="442"/>
      <c r="F41" s="402"/>
      <c r="G41" s="456"/>
      <c r="H41" s="424"/>
    </row>
    <row r="42" spans="1:8" ht="17.25" customHeight="1">
      <c r="A42" s="458"/>
      <c r="B42" s="459"/>
      <c r="C42" s="460"/>
      <c r="D42" s="461"/>
      <c r="E42" s="462"/>
      <c r="F42" s="463"/>
      <c r="G42" s="464"/>
      <c r="H42" s="465"/>
    </row>
    <row r="43" spans="1:8" ht="24" customHeight="1">
      <c r="A43" s="1165" t="s">
        <v>1764</v>
      </c>
      <c r="B43" s="1165"/>
      <c r="C43" s="1165"/>
      <c r="D43" s="1165"/>
      <c r="E43" s="1165"/>
      <c r="F43" s="1165"/>
      <c r="G43" s="1165"/>
      <c r="H43" s="1165"/>
    </row>
    <row r="44" spans="1:8" ht="36.75" customHeight="1">
      <c r="A44" s="215" t="s">
        <v>0</v>
      </c>
      <c r="B44" s="180" t="s">
        <v>1</v>
      </c>
      <c r="C44" s="181" t="s">
        <v>2</v>
      </c>
      <c r="D44" s="182"/>
      <c r="E44" s="183"/>
      <c r="F44" s="184" t="s">
        <v>328</v>
      </c>
      <c r="G44" s="185" t="s">
        <v>329</v>
      </c>
      <c r="H44" s="186" t="s">
        <v>330</v>
      </c>
    </row>
    <row r="45" spans="1:8" ht="17.25" customHeight="1">
      <c r="A45" s="216">
        <v>1</v>
      </c>
      <c r="B45" s="378" t="str">
        <f>'ม-2-2'!B3</f>
        <v>08218</v>
      </c>
      <c r="C45" s="384" t="str">
        <f>'ม-2-2'!D3</f>
        <v>เด็กชาย</v>
      </c>
      <c r="D45" s="385" t="str">
        <f>'ม-2-2'!E3</f>
        <v>กฤษฎี</v>
      </c>
      <c r="E45" s="386" t="str">
        <f>'ม-2-2'!F3</f>
        <v>เพชรศรี</v>
      </c>
      <c r="F45" s="4"/>
      <c r="G45" s="31"/>
      <c r="H45" s="31"/>
    </row>
    <row r="46" spans="1:8" ht="17.25" customHeight="1">
      <c r="A46" s="217">
        <v>2</v>
      </c>
      <c r="B46" s="379" t="str">
        <f>'ม-2-2'!B4</f>
        <v>08220</v>
      </c>
      <c r="C46" s="387" t="str">
        <f>'ม-2-2'!D4</f>
        <v>เด็กชาย</v>
      </c>
      <c r="D46" s="388" t="str">
        <f>'ม-2-2'!E4</f>
        <v>ณัฐกิตติ์</v>
      </c>
      <c r="E46" s="389" t="str">
        <f>'ม-2-2'!F4</f>
        <v>บุญศิลป์</v>
      </c>
      <c r="F46" s="6"/>
      <c r="G46" s="34"/>
      <c r="H46" s="68"/>
    </row>
    <row r="47" spans="1:8" ht="17.25" customHeight="1">
      <c r="A47" s="217">
        <v>3</v>
      </c>
      <c r="B47" s="379" t="str">
        <f>'ม-2-2'!B5</f>
        <v>08221</v>
      </c>
      <c r="C47" s="387" t="str">
        <f>'ม-2-2'!D5</f>
        <v>เด็กชาย</v>
      </c>
      <c r="D47" s="388" t="str">
        <f>'ม-2-2'!E5</f>
        <v>ธนากร</v>
      </c>
      <c r="E47" s="389" t="str">
        <f>'ม-2-2'!F5</f>
        <v>อรัญญะ</v>
      </c>
      <c r="F47" s="6"/>
      <c r="G47" s="34"/>
      <c r="H47" s="68"/>
    </row>
    <row r="48" spans="1:8" ht="17.25" customHeight="1">
      <c r="A48" s="217">
        <v>4</v>
      </c>
      <c r="B48" s="379" t="str">
        <f>'ม-2-2'!B6</f>
        <v>08222</v>
      </c>
      <c r="C48" s="387" t="str">
        <f>'ม-2-2'!D6</f>
        <v>เด็กชาย</v>
      </c>
      <c r="D48" s="388" t="str">
        <f>'ม-2-2'!E6</f>
        <v>ธรรมรักษ์</v>
      </c>
      <c r="E48" s="389" t="str">
        <f>'ม-2-2'!F6</f>
        <v>ทองบัว</v>
      </c>
      <c r="F48" s="6"/>
      <c r="G48" s="34"/>
      <c r="H48" s="68"/>
    </row>
    <row r="49" spans="1:8" ht="17.25" customHeight="1">
      <c r="A49" s="217">
        <v>5</v>
      </c>
      <c r="B49" s="379" t="str">
        <f>'ม-2-2'!B7</f>
        <v>08223</v>
      </c>
      <c r="C49" s="387" t="str">
        <f>'ม-2-2'!D7</f>
        <v>เด็กชาย</v>
      </c>
      <c r="D49" s="388" t="str">
        <f>'ม-2-2'!E7</f>
        <v>ปิยะพงศ์</v>
      </c>
      <c r="E49" s="389" t="str">
        <f>'ม-2-2'!F7</f>
        <v>ทรงศรี</v>
      </c>
      <c r="F49" s="6"/>
      <c r="G49" s="34"/>
      <c r="H49" s="68"/>
    </row>
    <row r="50" spans="1:8" ht="17.25" customHeight="1">
      <c r="A50" s="217">
        <v>6</v>
      </c>
      <c r="B50" s="379" t="str">
        <f>'ม-2-2'!B8</f>
        <v>08224</v>
      </c>
      <c r="C50" s="387" t="str">
        <f>'ม-2-2'!D8</f>
        <v>เด็กชาย</v>
      </c>
      <c r="D50" s="388" t="str">
        <f>'ม-2-2'!E8</f>
        <v>ปิยะวัฒน์</v>
      </c>
      <c r="E50" s="389" t="str">
        <f>'ม-2-2'!F8</f>
        <v>ชนะรัง</v>
      </c>
      <c r="F50" s="6"/>
      <c r="G50" s="34"/>
      <c r="H50" s="68"/>
    </row>
    <row r="51" spans="1:8" ht="17.25" customHeight="1">
      <c r="A51" s="217">
        <v>7</v>
      </c>
      <c r="B51" s="379" t="str">
        <f>'ม-2-2'!B9</f>
        <v>08225</v>
      </c>
      <c r="C51" s="387" t="str">
        <f>'ม-2-2'!D9</f>
        <v>เด็กชาย</v>
      </c>
      <c r="D51" s="388" t="str">
        <f>'ม-2-2'!E9</f>
        <v>ไพรัตน์</v>
      </c>
      <c r="E51" s="389" t="str">
        <f>'ม-2-2'!F9</f>
        <v>คำนะโส</v>
      </c>
      <c r="F51" s="6"/>
      <c r="G51" s="34"/>
      <c r="H51" s="68"/>
    </row>
    <row r="52" spans="1:8" ht="17.25" customHeight="1">
      <c r="A52" s="217">
        <v>8</v>
      </c>
      <c r="B52" s="379" t="str">
        <f>'ม-2-2'!B10</f>
        <v>08226</v>
      </c>
      <c r="C52" s="387" t="str">
        <f>'ม-2-2'!D10</f>
        <v>เด็กชาย</v>
      </c>
      <c r="D52" s="388" t="str">
        <f>'ม-2-2'!E10</f>
        <v>วันชนะ</v>
      </c>
      <c r="E52" s="389" t="str">
        <f>'ม-2-2'!F10</f>
        <v>ดิษมหาผล</v>
      </c>
      <c r="F52" s="6"/>
      <c r="G52" s="34"/>
      <c r="H52" s="68"/>
    </row>
    <row r="53" spans="1:8" ht="17.25" customHeight="1">
      <c r="A53" s="217">
        <v>9</v>
      </c>
      <c r="B53" s="379" t="str">
        <f>'ม-2-2'!B11</f>
        <v>08227</v>
      </c>
      <c r="C53" s="387" t="str">
        <f>'ม-2-2'!D11</f>
        <v>เด็กชาย</v>
      </c>
      <c r="D53" s="388" t="str">
        <f>'ม-2-2'!E11</f>
        <v>ศรราม</v>
      </c>
      <c r="E53" s="389" t="str">
        <f>'ม-2-2'!F11</f>
        <v>หงษ์สา</v>
      </c>
      <c r="F53" s="6"/>
      <c r="G53" s="34"/>
      <c r="H53" s="68"/>
    </row>
    <row r="54" spans="1:8" ht="17.25" customHeight="1">
      <c r="A54" s="217">
        <v>10</v>
      </c>
      <c r="B54" s="379" t="str">
        <f>'ม-2-2'!B12</f>
        <v>08228</v>
      </c>
      <c r="C54" s="387" t="str">
        <f>'ม-2-2'!D12</f>
        <v>เด็กชาย</v>
      </c>
      <c r="D54" s="388" t="str">
        <f>'ม-2-2'!E12</f>
        <v xml:space="preserve">อดิศร </v>
      </c>
      <c r="E54" s="389" t="str">
        <f>'ม-2-2'!F12</f>
        <v>บุญญากร</v>
      </c>
      <c r="F54" s="6"/>
      <c r="G54" s="34"/>
      <c r="H54" s="68"/>
    </row>
    <row r="55" spans="1:8" ht="17.25" customHeight="1">
      <c r="A55" s="217">
        <v>11</v>
      </c>
      <c r="B55" s="379" t="str">
        <f>'ม-2-2'!B13</f>
        <v>08229</v>
      </c>
      <c r="C55" s="387" t="str">
        <f>'ม-2-2'!D13</f>
        <v>เด็กชาย</v>
      </c>
      <c r="D55" s="388" t="str">
        <f>'ม-2-2'!E13</f>
        <v>อภิรัฐ</v>
      </c>
      <c r="E55" s="389" t="str">
        <f>'ม-2-2'!F13</f>
        <v>อินทรสุวรรณ</v>
      </c>
      <c r="F55" s="6"/>
      <c r="G55" s="34"/>
      <c r="H55" s="68"/>
    </row>
    <row r="56" spans="1:8" ht="17.25" customHeight="1">
      <c r="A56" s="217">
        <v>12</v>
      </c>
      <c r="B56" s="379" t="str">
        <f>'ม-2-2'!B14</f>
        <v>08230</v>
      </c>
      <c r="C56" s="387" t="str">
        <f>'ม-2-2'!D14</f>
        <v>เด็กชาย</v>
      </c>
      <c r="D56" s="388" t="str">
        <f>'ม-2-2'!E14</f>
        <v>อภิวิชญ์</v>
      </c>
      <c r="E56" s="389" t="str">
        <f>'ม-2-2'!F14</f>
        <v>สนทนาการ</v>
      </c>
      <c r="F56" s="6"/>
      <c r="G56" s="34"/>
      <c r="H56" s="68"/>
    </row>
    <row r="57" spans="1:8" ht="17.25" customHeight="1">
      <c r="A57" s="217">
        <v>13</v>
      </c>
      <c r="B57" s="379" t="str">
        <f>'ม-2-2'!B15</f>
        <v>08231</v>
      </c>
      <c r="C57" s="387" t="str">
        <f>'ม-2-2'!D15</f>
        <v>เด็กชาย</v>
      </c>
      <c r="D57" s="388" t="str">
        <f>'ม-2-2'!E15</f>
        <v>อานนท์</v>
      </c>
      <c r="E57" s="389" t="str">
        <f>'ม-2-2'!F15</f>
        <v>สุวรรณเล็ก</v>
      </c>
      <c r="F57" s="6"/>
      <c r="G57" s="34"/>
      <c r="H57" s="68"/>
    </row>
    <row r="58" spans="1:8" ht="17.25" customHeight="1">
      <c r="A58" s="217">
        <v>14</v>
      </c>
      <c r="B58" s="379" t="str">
        <f>'ม-2-2'!B16</f>
        <v>08181</v>
      </c>
      <c r="C58" s="387" t="str">
        <f>'ม-2-2'!D16</f>
        <v>เด็กหญิง</v>
      </c>
      <c r="D58" s="388" t="str">
        <f>'ม-2-2'!E16</f>
        <v>อัมรา</v>
      </c>
      <c r="E58" s="389" t="str">
        <f>'ม-2-2'!F16</f>
        <v>ปลดทุกข์</v>
      </c>
      <c r="F58" s="6"/>
      <c r="G58" s="34"/>
      <c r="H58" s="68"/>
    </row>
    <row r="59" spans="1:8" ht="17.25" customHeight="1">
      <c r="A59" s="217">
        <v>15</v>
      </c>
      <c r="B59" s="379" t="str">
        <f>'ม-2-2'!B17</f>
        <v>08232</v>
      </c>
      <c r="C59" s="387" t="str">
        <f>'ม-2-2'!D17</f>
        <v>เด็กหญิง</v>
      </c>
      <c r="D59" s="388" t="str">
        <f>'ม-2-2'!E17</f>
        <v>กัญญาภัค</v>
      </c>
      <c r="E59" s="389" t="str">
        <f>'ม-2-2'!F17</f>
        <v>ฉุนเฉียว</v>
      </c>
      <c r="F59" s="6"/>
      <c r="G59" s="34"/>
      <c r="H59" s="68"/>
    </row>
    <row r="60" spans="1:8" ht="17.25" customHeight="1">
      <c r="A60" s="217">
        <v>16</v>
      </c>
      <c r="B60" s="379" t="str">
        <f>'ม-2-2'!B18</f>
        <v>08233</v>
      </c>
      <c r="C60" s="387" t="str">
        <f>'ม-2-2'!D18</f>
        <v>เด็กหญิง</v>
      </c>
      <c r="D60" s="388" t="str">
        <f>'ม-2-2'!E18</f>
        <v>กุลธิดา</v>
      </c>
      <c r="E60" s="389" t="str">
        <f>'ม-2-2'!F18</f>
        <v>หมู่หาญ</v>
      </c>
      <c r="F60" s="6"/>
      <c r="G60" s="34"/>
      <c r="H60" s="68"/>
    </row>
    <row r="61" spans="1:8" ht="17.25" customHeight="1">
      <c r="A61" s="217">
        <v>17</v>
      </c>
      <c r="B61" s="379" t="str">
        <f>'ม-2-2'!B19</f>
        <v>08234</v>
      </c>
      <c r="C61" s="387" t="str">
        <f>'ม-2-2'!D19</f>
        <v>เด็กหญิง</v>
      </c>
      <c r="D61" s="388" t="str">
        <f>'ม-2-2'!E19</f>
        <v>กุลนิษฐ์</v>
      </c>
      <c r="E61" s="389" t="str">
        <f>'ม-2-2'!F19</f>
        <v>ชื่นจันทร์</v>
      </c>
      <c r="F61" s="6"/>
      <c r="G61" s="34"/>
      <c r="H61" s="68"/>
    </row>
    <row r="62" spans="1:8" ht="17.25" customHeight="1">
      <c r="A62" s="219">
        <v>18</v>
      </c>
      <c r="B62" s="379" t="str">
        <f>'ม-2-2'!B20</f>
        <v>08235</v>
      </c>
      <c r="C62" s="387" t="str">
        <f>'ม-2-2'!D20</f>
        <v>เด็กหญิง</v>
      </c>
      <c r="D62" s="388" t="str">
        <f>'ม-2-2'!E20</f>
        <v>จิราภัสสร</v>
      </c>
      <c r="E62" s="389" t="str">
        <f>'ม-2-2'!F20</f>
        <v>เสนาการ</v>
      </c>
      <c r="F62" s="6"/>
      <c r="G62" s="34"/>
      <c r="H62" s="68"/>
    </row>
    <row r="63" spans="1:8" ht="17.25" customHeight="1">
      <c r="A63" s="217">
        <v>19</v>
      </c>
      <c r="B63" s="379" t="str">
        <f>'ม-2-2'!B21</f>
        <v>08236</v>
      </c>
      <c r="C63" s="387" t="str">
        <f>'ม-2-2'!D21</f>
        <v>เด็กหญิง</v>
      </c>
      <c r="D63" s="388" t="str">
        <f>'ม-2-2'!E21</f>
        <v>ชยานุช</v>
      </c>
      <c r="E63" s="389" t="str">
        <f>'ม-2-2'!F21</f>
        <v>ปะละมัดตะโก</v>
      </c>
      <c r="F63" s="6"/>
      <c r="G63" s="34"/>
      <c r="H63" s="68"/>
    </row>
    <row r="64" spans="1:8" ht="17.25" customHeight="1">
      <c r="A64" s="217">
        <v>20</v>
      </c>
      <c r="B64" s="379" t="str">
        <f>'ม-2-2'!B22</f>
        <v>08237</v>
      </c>
      <c r="C64" s="387" t="str">
        <f>'ม-2-2'!D22</f>
        <v>เด็กหญิง</v>
      </c>
      <c r="D64" s="388" t="str">
        <f>'ม-2-2'!E22</f>
        <v>ชลลดา</v>
      </c>
      <c r="E64" s="389" t="str">
        <f>'ม-2-2'!F22</f>
        <v>แกมนาค</v>
      </c>
      <c r="F64" s="6"/>
      <c r="G64" s="34"/>
      <c r="H64" s="68"/>
    </row>
    <row r="65" spans="1:8" ht="17.25" customHeight="1">
      <c r="A65" s="217">
        <v>21</v>
      </c>
      <c r="B65" s="379" t="str">
        <f>'ม-2-2'!B23</f>
        <v>08238</v>
      </c>
      <c r="C65" s="387" t="str">
        <f>'ม-2-2'!D23</f>
        <v>เด็กหญิง</v>
      </c>
      <c r="D65" s="388" t="str">
        <f>'ม-2-2'!E23</f>
        <v>นงนภัส</v>
      </c>
      <c r="E65" s="389" t="str">
        <f>'ม-2-2'!F23</f>
        <v>เก็บสมบัติ</v>
      </c>
      <c r="F65" s="6"/>
      <c r="G65" s="34"/>
      <c r="H65" s="68"/>
    </row>
    <row r="66" spans="1:8" ht="17.25" customHeight="1">
      <c r="A66" s="217">
        <v>22</v>
      </c>
      <c r="B66" s="379" t="str">
        <f>'ม-2-2'!B24</f>
        <v>08239</v>
      </c>
      <c r="C66" s="387" t="str">
        <f>'ม-2-2'!D24</f>
        <v>เด็กหญิง</v>
      </c>
      <c r="D66" s="388" t="str">
        <f>'ม-2-2'!E24</f>
        <v>เรณุกา</v>
      </c>
      <c r="E66" s="389" t="str">
        <f>'ม-2-2'!F24</f>
        <v>เกษรหอม</v>
      </c>
      <c r="F66" s="6"/>
      <c r="G66" s="34"/>
      <c r="H66" s="68"/>
    </row>
    <row r="67" spans="1:8" ht="17.25" customHeight="1">
      <c r="A67" s="217">
        <v>23</v>
      </c>
      <c r="B67" s="379" t="str">
        <f>'ม-2-2'!B25</f>
        <v>08241</v>
      </c>
      <c r="C67" s="387" t="str">
        <f>'ม-2-2'!D25</f>
        <v>เด็กหญิง</v>
      </c>
      <c r="D67" s="388" t="str">
        <f>'ม-2-2'!E25</f>
        <v>สุภัชชา</v>
      </c>
      <c r="E67" s="389" t="str">
        <f>'ม-2-2'!F25</f>
        <v>สังข์สะอาด</v>
      </c>
      <c r="F67" s="6"/>
      <c r="G67" s="34"/>
      <c r="H67" s="68"/>
    </row>
    <row r="68" spans="1:8" ht="17.25" customHeight="1">
      <c r="A68" s="220">
        <v>24</v>
      </c>
      <c r="B68" s="379" t="str">
        <f>'ม-2-2'!B26</f>
        <v>08242</v>
      </c>
      <c r="C68" s="387" t="str">
        <f>'ม-2-2'!D26</f>
        <v>เด็กหญิง</v>
      </c>
      <c r="D68" s="388" t="str">
        <f>'ม-2-2'!E26</f>
        <v>อรอุมา</v>
      </c>
      <c r="E68" s="389" t="str">
        <f>'ม-2-2'!F26</f>
        <v>อำอ่อน</v>
      </c>
      <c r="F68" s="123"/>
      <c r="G68" s="67"/>
      <c r="H68" s="199"/>
    </row>
    <row r="69" spans="1:8" ht="17.25" customHeight="1">
      <c r="A69" s="217">
        <v>25</v>
      </c>
      <c r="B69" s="379" t="str">
        <f>'ม-2-2'!B27</f>
        <v>08286</v>
      </c>
      <c r="C69" s="387" t="str">
        <f>'ม-2-2'!D27</f>
        <v>เด็กชาย</v>
      </c>
      <c r="D69" s="388" t="str">
        <f>'ม-2-2'!E27</f>
        <v>ปิยะพงษ์</v>
      </c>
      <c r="E69" s="389" t="str">
        <f>'ม-2-2'!F27</f>
        <v>พรมแสง</v>
      </c>
      <c r="F69" s="123"/>
      <c r="G69" s="67"/>
      <c r="H69" s="199"/>
    </row>
    <row r="70" spans="1:8" ht="17.25" customHeight="1">
      <c r="A70" s="217">
        <v>26</v>
      </c>
      <c r="B70" s="379" t="str">
        <f>'ม-2-2'!B28</f>
        <v>08293</v>
      </c>
      <c r="C70" s="387" t="str">
        <f>'ม-2-2'!D28</f>
        <v>เด็กชาย</v>
      </c>
      <c r="D70" s="388" t="str">
        <f>'ม-2-2'!E28</f>
        <v>รัชตะ</v>
      </c>
      <c r="E70" s="389" t="str">
        <f>'ม-2-2'!F28</f>
        <v>จิตรภิรมย์</v>
      </c>
      <c r="F70" s="123"/>
      <c r="G70" s="67"/>
      <c r="H70" s="199"/>
    </row>
    <row r="71" spans="1:8" ht="17.25" customHeight="1">
      <c r="A71" s="220">
        <v>27</v>
      </c>
      <c r="B71" s="379" t="str">
        <f>'ม-2-2'!B29</f>
        <v>08296</v>
      </c>
      <c r="C71" s="387" t="str">
        <f>'ม-2-2'!D29</f>
        <v>เด็กชาย</v>
      </c>
      <c r="D71" s="388" t="str">
        <f>'ม-2-2'!E29</f>
        <v>พีรพล</v>
      </c>
      <c r="E71" s="389" t="str">
        <f>'ม-2-2'!F29</f>
        <v>เผือกเนียร</v>
      </c>
      <c r="F71" s="123"/>
      <c r="G71" s="67"/>
      <c r="H71" s="199"/>
    </row>
    <row r="72" spans="1:8" ht="17.25" customHeight="1">
      <c r="A72" s="217">
        <v>28</v>
      </c>
      <c r="B72" s="379" t="str">
        <f>'ม-2-2'!B30</f>
        <v>08409</v>
      </c>
      <c r="C72" s="387" t="str">
        <f>'ม-2-2'!D30</f>
        <v>เด็กชาย</v>
      </c>
      <c r="D72" s="388" t="str">
        <f>'ม-2-2'!E30</f>
        <v>อาทิตย์</v>
      </c>
      <c r="E72" s="389" t="str">
        <f>'ม-2-2'!F30</f>
        <v>เพชรพิรุณ</v>
      </c>
      <c r="F72" s="123"/>
      <c r="G72" s="67"/>
      <c r="H72" s="199"/>
    </row>
    <row r="73" spans="1:8" ht="17.25" customHeight="1">
      <c r="A73" s="977">
        <v>29</v>
      </c>
      <c r="B73" s="1003">
        <f>'ม-2-2'!B31</f>
        <v>0</v>
      </c>
      <c r="C73" s="1004">
        <f>'ม-2-2'!D31</f>
        <v>0</v>
      </c>
      <c r="D73" s="1005">
        <f>'ม-2-2'!E31</f>
        <v>0</v>
      </c>
      <c r="E73" s="1006">
        <f>'ม-2-2'!F31</f>
        <v>0</v>
      </c>
      <c r="F73" s="123"/>
      <c r="G73" s="67"/>
      <c r="H73" s="199"/>
    </row>
    <row r="74" spans="1:8" ht="17.25" customHeight="1">
      <c r="A74" s="977">
        <v>30</v>
      </c>
      <c r="B74" s="978">
        <f>'ม-2-2'!B32</f>
        <v>0</v>
      </c>
      <c r="C74" s="1007">
        <f>'ม-2-2'!D32</f>
        <v>0</v>
      </c>
      <c r="D74" s="1008">
        <f>'ม-2-2'!E32</f>
        <v>0</v>
      </c>
      <c r="E74" s="1009">
        <f>'ม-2-2'!F32</f>
        <v>0</v>
      </c>
      <c r="F74" s="402"/>
      <c r="G74" s="67"/>
      <c r="H74" s="424"/>
    </row>
    <row r="75" spans="1:8" ht="17.25" customHeight="1">
      <c r="A75" s="977">
        <v>31</v>
      </c>
      <c r="B75" s="978">
        <f>'ม-2-2'!B33</f>
        <v>0</v>
      </c>
      <c r="C75" s="1007">
        <f>'ม-2-2'!D33</f>
        <v>0</v>
      </c>
      <c r="D75" s="1008">
        <f>'ม-2-2'!E33</f>
        <v>0</v>
      </c>
      <c r="E75" s="1009">
        <f>'ม-2-2'!F33</f>
        <v>0</v>
      </c>
      <c r="F75" s="402"/>
      <c r="G75" s="67"/>
      <c r="H75" s="424"/>
    </row>
    <row r="76" spans="1:8" ht="17.25" customHeight="1">
      <c r="A76" s="977">
        <v>32</v>
      </c>
      <c r="B76" s="1003">
        <f>'ม-2-2'!B34</f>
        <v>0</v>
      </c>
      <c r="C76" s="1004">
        <f>'ม-2-2'!D34</f>
        <v>0</v>
      </c>
      <c r="D76" s="1005">
        <f>'ม-2-2'!E34</f>
        <v>0</v>
      </c>
      <c r="E76" s="1006">
        <f>'ม-2-2'!F34</f>
        <v>0</v>
      </c>
      <c r="F76" s="402"/>
      <c r="G76" s="67"/>
      <c r="H76" s="424"/>
    </row>
    <row r="77" spans="1:8" ht="17.25" customHeight="1">
      <c r="A77" s="977">
        <v>33</v>
      </c>
      <c r="B77" s="978">
        <f>'ม-2-2'!B35</f>
        <v>0</v>
      </c>
      <c r="C77" s="1007">
        <f>'ม-2-2'!D35</f>
        <v>0</v>
      </c>
      <c r="D77" s="1008">
        <f>'ม-2-2'!E35</f>
        <v>0</v>
      </c>
      <c r="E77" s="1009">
        <f>'ม-2-2'!F35</f>
        <v>0</v>
      </c>
      <c r="F77" s="402"/>
      <c r="G77" s="67"/>
      <c r="H77" s="424"/>
    </row>
    <row r="78" spans="1:8" ht="17.25" customHeight="1">
      <c r="A78" s="1010">
        <v>34</v>
      </c>
      <c r="B78" s="978">
        <f>'ม-2-2'!B36</f>
        <v>0</v>
      </c>
      <c r="C78" s="1007">
        <f>'ม-2-2'!D36</f>
        <v>0</v>
      </c>
      <c r="D78" s="1008">
        <f>'ม-2-2'!E36</f>
        <v>0</v>
      </c>
      <c r="E78" s="1009">
        <f>'ม-2-2'!F36</f>
        <v>0</v>
      </c>
      <c r="F78" s="402"/>
      <c r="G78" s="67"/>
      <c r="H78" s="424"/>
    </row>
    <row r="79" spans="1:8" ht="17.25" customHeight="1">
      <c r="A79" s="1011">
        <v>35</v>
      </c>
      <c r="B79" s="978">
        <f>'ม-2-2'!B37</f>
        <v>0</v>
      </c>
      <c r="C79" s="1007">
        <f>'ม-2-2'!D37</f>
        <v>0</v>
      </c>
      <c r="D79" s="1008">
        <f>'ม-2-2'!E37</f>
        <v>0</v>
      </c>
      <c r="E79" s="1009">
        <f>'ม-2-2'!F37</f>
        <v>0</v>
      </c>
      <c r="F79" s="402"/>
      <c r="G79" s="67"/>
      <c r="H79" s="424"/>
    </row>
    <row r="80" spans="1:8" ht="17.25" customHeight="1">
      <c r="A80" s="371"/>
      <c r="B80" s="379"/>
      <c r="C80" s="387"/>
      <c r="D80" s="388"/>
      <c r="E80" s="389"/>
      <c r="F80" s="402"/>
      <c r="G80" s="67"/>
      <c r="H80" s="424"/>
    </row>
    <row r="81" spans="1:8" ht="17.25" customHeight="1">
      <c r="A81" s="371"/>
      <c r="B81" s="476"/>
      <c r="C81" s="477"/>
      <c r="D81" s="401"/>
      <c r="E81" s="478"/>
      <c r="F81" s="402"/>
      <c r="G81" s="67"/>
      <c r="H81" s="424"/>
    </row>
    <row r="82" spans="1:8" ht="17.25" customHeight="1">
      <c r="A82" s="220"/>
      <c r="B82" s="476"/>
      <c r="C82" s="477"/>
      <c r="D82" s="401"/>
      <c r="E82" s="478"/>
      <c r="F82" s="402"/>
      <c r="G82" s="67"/>
      <c r="H82" s="424"/>
    </row>
    <row r="83" spans="1:8" ht="17.25" customHeight="1">
      <c r="A83" s="370"/>
      <c r="B83" s="479"/>
      <c r="C83" s="72"/>
      <c r="D83" s="49"/>
      <c r="E83" s="20"/>
      <c r="F83" s="123"/>
      <c r="G83" s="67"/>
      <c r="H83" s="199"/>
    </row>
    <row r="84" spans="1:8" ht="17.25" customHeight="1">
      <c r="A84" s="313"/>
      <c r="B84" s="367"/>
      <c r="C84" s="364"/>
      <c r="D84" s="365"/>
      <c r="E84" s="368"/>
      <c r="F84" s="361"/>
      <c r="G84" s="366"/>
      <c r="H84" s="295"/>
    </row>
    <row r="85" spans="1:8" ht="24">
      <c r="A85" s="1165" t="s">
        <v>1765</v>
      </c>
      <c r="B85" s="1165"/>
      <c r="C85" s="1165"/>
      <c r="D85" s="1165"/>
      <c r="E85" s="1165"/>
      <c r="F85" s="1165"/>
      <c r="G85" s="1165"/>
      <c r="H85" s="1165"/>
    </row>
    <row r="86" spans="1:8" ht="43.5">
      <c r="A86" s="215" t="s">
        <v>0</v>
      </c>
      <c r="B86" s="180" t="s">
        <v>1</v>
      </c>
      <c r="C86" s="181" t="s">
        <v>2</v>
      </c>
      <c r="D86" s="182"/>
      <c r="E86" s="183"/>
      <c r="F86" s="184" t="s">
        <v>328</v>
      </c>
      <c r="G86" s="185" t="s">
        <v>329</v>
      </c>
      <c r="H86" s="186" t="s">
        <v>330</v>
      </c>
    </row>
    <row r="87" spans="1:8" ht="21.75">
      <c r="A87" s="216">
        <v>1</v>
      </c>
      <c r="B87" s="378" t="str">
        <f>'ม-2-3 '!B3</f>
        <v>08243</v>
      </c>
      <c r="C87" s="384" t="str">
        <f>'ม-2-3 '!D3</f>
        <v>เด็กชาย</v>
      </c>
      <c r="D87" s="466" t="str">
        <f>'ม-2-3 '!E3</f>
        <v>ไกรวิชญ์</v>
      </c>
      <c r="E87" s="467" t="str">
        <f>'ม-2-3 '!F3</f>
        <v>จัตวานิตย์</v>
      </c>
      <c r="F87" s="4"/>
      <c r="G87" s="31"/>
      <c r="H87" s="31"/>
    </row>
    <row r="88" spans="1:8" ht="21.75">
      <c r="A88" s="217">
        <v>2</v>
      </c>
      <c r="B88" s="379" t="str">
        <f>'ม-2-3 '!B4</f>
        <v>08244</v>
      </c>
      <c r="C88" s="387" t="str">
        <f>'ม-2-3 '!D4</f>
        <v>เด็กชาย</v>
      </c>
      <c r="D88" s="468" t="str">
        <f>'ม-2-3 '!E4</f>
        <v>ณภัทร</v>
      </c>
      <c r="E88" s="469" t="str">
        <f>'ม-2-3 '!F4</f>
        <v>อินสุก</v>
      </c>
      <c r="F88" s="6"/>
      <c r="G88" s="34"/>
      <c r="H88" s="68"/>
    </row>
    <row r="89" spans="1:8" ht="21.75">
      <c r="A89" s="217">
        <v>3</v>
      </c>
      <c r="B89" s="379" t="str">
        <f>'ม-2-3 '!B5</f>
        <v>08245</v>
      </c>
      <c r="C89" s="387" t="str">
        <f>'ม-2-3 '!D5</f>
        <v>เด็กชาย</v>
      </c>
      <c r="D89" s="468" t="str">
        <f>'ม-2-3 '!E5</f>
        <v>ณัฐพล</v>
      </c>
      <c r="E89" s="469" t="str">
        <f>'ม-2-3 '!F5</f>
        <v>พันธ์แจ่ม</v>
      </c>
      <c r="F89" s="6"/>
      <c r="G89" s="34"/>
      <c r="H89" s="68"/>
    </row>
    <row r="90" spans="1:8" ht="21.75">
      <c r="A90" s="217">
        <v>4</v>
      </c>
      <c r="B90" s="379" t="str">
        <f>'ม-2-3 '!B6</f>
        <v>08246</v>
      </c>
      <c r="C90" s="387" t="str">
        <f>'ม-2-3 '!D6</f>
        <v>เด็กชาย</v>
      </c>
      <c r="D90" s="468" t="str">
        <f>'ม-2-3 '!E6</f>
        <v>ธนพงษ์</v>
      </c>
      <c r="E90" s="469" t="str">
        <f>'ม-2-3 '!F6</f>
        <v>แสงแดด</v>
      </c>
      <c r="F90" s="6"/>
      <c r="G90" s="34"/>
      <c r="H90" s="68"/>
    </row>
    <row r="91" spans="1:8" ht="21.75">
      <c r="A91" s="217">
        <v>5</v>
      </c>
      <c r="B91" s="379" t="str">
        <f>'ม-2-3 '!B7</f>
        <v>08247</v>
      </c>
      <c r="C91" s="387" t="str">
        <f>'ม-2-3 '!D7</f>
        <v>เด็กชาย</v>
      </c>
      <c r="D91" s="468" t="str">
        <f>'ม-2-3 '!E7</f>
        <v>ธนพล</v>
      </c>
      <c r="E91" s="469" t="str">
        <f>'ม-2-3 '!F7</f>
        <v>กองดี</v>
      </c>
      <c r="F91" s="6"/>
      <c r="G91" s="34"/>
      <c r="H91" s="68"/>
    </row>
    <row r="92" spans="1:8" ht="21.75">
      <c r="A92" s="217">
        <v>6</v>
      </c>
      <c r="B92" s="379" t="str">
        <f>'ม-2-3 '!B8</f>
        <v>08248</v>
      </c>
      <c r="C92" s="387" t="str">
        <f>'ม-2-3 '!D8</f>
        <v>เด็กชาย</v>
      </c>
      <c r="D92" s="468" t="str">
        <f>'ม-2-3 '!E8</f>
        <v>ธนวรรษ</v>
      </c>
      <c r="E92" s="469" t="str">
        <f>'ม-2-3 '!F8</f>
        <v>ซั่วเซ่งอิ้ว</v>
      </c>
      <c r="F92" s="6"/>
      <c r="G92" s="34"/>
      <c r="H92" s="68"/>
    </row>
    <row r="93" spans="1:8" ht="21.75">
      <c r="A93" s="217">
        <v>7</v>
      </c>
      <c r="B93" s="379" t="str">
        <f>'ม-2-3 '!B9</f>
        <v>08249</v>
      </c>
      <c r="C93" s="387" t="str">
        <f>'ม-2-3 '!D9</f>
        <v>เด็กชาย</v>
      </c>
      <c r="D93" s="468" t="str">
        <f>'ม-2-3 '!E9</f>
        <v>ธีรพงษ์</v>
      </c>
      <c r="E93" s="469" t="str">
        <f>'ม-2-3 '!F9</f>
        <v>แสวงผล</v>
      </c>
      <c r="F93" s="6"/>
      <c r="G93" s="34"/>
      <c r="H93" s="68"/>
    </row>
    <row r="94" spans="1:8" ht="21.75">
      <c r="A94" s="217">
        <v>8</v>
      </c>
      <c r="B94" s="379" t="str">
        <f>'ม-2-3 '!B10</f>
        <v>08250</v>
      </c>
      <c r="C94" s="387" t="str">
        <f>'ม-2-3 '!D10</f>
        <v>เด็กชาย</v>
      </c>
      <c r="D94" s="468" t="str">
        <f>'ม-2-3 '!E10</f>
        <v>ธีรศักดิ์</v>
      </c>
      <c r="E94" s="469" t="str">
        <f>'ม-2-3 '!F10</f>
        <v>อยู่คง</v>
      </c>
      <c r="F94" s="6"/>
      <c r="G94" s="34"/>
      <c r="H94" s="68"/>
    </row>
    <row r="95" spans="1:8" ht="21.75">
      <c r="A95" s="217">
        <v>9</v>
      </c>
      <c r="B95" s="379" t="str">
        <f>'ม-2-3 '!B11</f>
        <v>08251</v>
      </c>
      <c r="C95" s="387" t="str">
        <f>'ม-2-3 '!D11</f>
        <v>เด็กชาย</v>
      </c>
      <c r="D95" s="468" t="str">
        <f>'ม-2-3 '!E11</f>
        <v>นพกร</v>
      </c>
      <c r="E95" s="469" t="str">
        <f>'ม-2-3 '!F11</f>
        <v>คลังนิมิตร</v>
      </c>
      <c r="F95" s="6"/>
      <c r="G95" s="34"/>
      <c r="H95" s="68"/>
    </row>
    <row r="96" spans="1:8" ht="21.75">
      <c r="A96" s="217">
        <v>10</v>
      </c>
      <c r="B96" s="379" t="str">
        <f>'ม-2-3 '!B12</f>
        <v>08252</v>
      </c>
      <c r="C96" s="387" t="str">
        <f>'ม-2-3 '!D12</f>
        <v>เด็กชาย</v>
      </c>
      <c r="D96" s="468" t="str">
        <f>'ม-2-3 '!E12</f>
        <v>นรวิชญ์</v>
      </c>
      <c r="E96" s="469" t="str">
        <f>'ม-2-3 '!F12</f>
        <v>คลี่เกษร</v>
      </c>
      <c r="F96" s="6"/>
      <c r="G96" s="34"/>
      <c r="H96" s="68"/>
    </row>
    <row r="97" spans="1:8" ht="21.75">
      <c r="A97" s="217">
        <v>11</v>
      </c>
      <c r="B97" s="379" t="str">
        <f>'ม-2-3 '!B13</f>
        <v>08253</v>
      </c>
      <c r="C97" s="387" t="str">
        <f>'ม-2-3 '!D13</f>
        <v>เด็กชาย</v>
      </c>
      <c r="D97" s="468" t="str">
        <f>'ม-2-3 '!E13</f>
        <v>บุรฉัตร</v>
      </c>
      <c r="E97" s="469" t="str">
        <f>'ม-2-3 '!F13</f>
        <v>พรมกำเหนิด</v>
      </c>
      <c r="F97" s="6"/>
      <c r="G97" s="34"/>
      <c r="H97" s="68"/>
    </row>
    <row r="98" spans="1:8" ht="21.75">
      <c r="A98" s="217">
        <v>12</v>
      </c>
      <c r="B98" s="379" t="str">
        <f>'ม-2-3 '!B14</f>
        <v>08257</v>
      </c>
      <c r="C98" s="387" t="str">
        <f>'ม-2-3 '!D14</f>
        <v>เด็กชาย</v>
      </c>
      <c r="D98" s="468" t="str">
        <f>'ม-2-3 '!E14</f>
        <v>ศุภวุฒิ</v>
      </c>
      <c r="E98" s="469" t="str">
        <f>'ม-2-3 '!F14</f>
        <v>อ่อนดี</v>
      </c>
      <c r="F98" s="6"/>
      <c r="G98" s="34"/>
      <c r="H98" s="68"/>
    </row>
    <row r="99" spans="1:8" ht="21.75">
      <c r="A99" s="217">
        <v>13</v>
      </c>
      <c r="B99" s="379" t="str">
        <f>'ม-2-3 '!B15</f>
        <v>08258</v>
      </c>
      <c r="C99" s="387" t="str">
        <f>'ม-2-3 '!D15</f>
        <v>เด็กชาย</v>
      </c>
      <c r="D99" s="468" t="str">
        <f>'ม-2-3 '!E15</f>
        <v>อุดม</v>
      </c>
      <c r="E99" s="469" t="str">
        <f>'ม-2-3 '!F15</f>
        <v>สายมายา</v>
      </c>
      <c r="F99" s="6"/>
      <c r="G99" s="34"/>
      <c r="H99" s="68"/>
    </row>
    <row r="100" spans="1:8" ht="21.75">
      <c r="A100" s="217">
        <v>14</v>
      </c>
      <c r="B100" s="379" t="str">
        <f>'ม-2-3 '!B16</f>
        <v>08259</v>
      </c>
      <c r="C100" s="387" t="str">
        <f>'ม-2-3 '!D16</f>
        <v>เด็กหญิง</v>
      </c>
      <c r="D100" s="468" t="str">
        <f>'ม-2-3 '!E16</f>
        <v>กานต์รวี</v>
      </c>
      <c r="E100" s="469" t="str">
        <f>'ม-2-3 '!F16</f>
        <v>จรรภูยา</v>
      </c>
      <c r="F100" s="6"/>
      <c r="G100" s="34"/>
      <c r="H100" s="68"/>
    </row>
    <row r="101" spans="1:8" ht="21.75">
      <c r="A101" s="217">
        <v>15</v>
      </c>
      <c r="B101" s="379" t="str">
        <f>'ม-2-3 '!B17</f>
        <v>08260</v>
      </c>
      <c r="C101" s="387" t="str">
        <f>'ม-2-3 '!D17</f>
        <v>เด็กหญิง</v>
      </c>
      <c r="D101" s="468" t="str">
        <f>'ม-2-3 '!E17</f>
        <v>จันจิรา</v>
      </c>
      <c r="E101" s="469" t="str">
        <f>'ม-2-3 '!F17</f>
        <v>ชำนาญการ</v>
      </c>
      <c r="F101" s="6"/>
      <c r="G101" s="34"/>
      <c r="H101" s="68"/>
    </row>
    <row r="102" spans="1:8" ht="21.75">
      <c r="A102" s="217">
        <v>16</v>
      </c>
      <c r="B102" s="379" t="str">
        <f>'ม-2-3 '!B18</f>
        <v>08261</v>
      </c>
      <c r="C102" s="387" t="str">
        <f>'ม-2-3 '!D18</f>
        <v>เด็กหญิง</v>
      </c>
      <c r="D102" s="468" t="str">
        <f>'ม-2-3 '!E18</f>
        <v>จิราพัชร</v>
      </c>
      <c r="E102" s="469" t="str">
        <f>'ม-2-3 '!F18</f>
        <v>ศรีทับ</v>
      </c>
      <c r="F102" s="6"/>
      <c r="G102" s="34"/>
      <c r="H102" s="68"/>
    </row>
    <row r="103" spans="1:8" ht="21.75">
      <c r="A103" s="217">
        <v>17</v>
      </c>
      <c r="B103" s="379" t="str">
        <f>'ม-2-3 '!B19</f>
        <v>08262</v>
      </c>
      <c r="C103" s="387" t="str">
        <f>'ม-2-3 '!D19</f>
        <v>เด็กหญิง</v>
      </c>
      <c r="D103" s="468" t="str">
        <f>'ม-2-3 '!E19</f>
        <v>โชติกานต์</v>
      </c>
      <c r="E103" s="469" t="str">
        <f>'ม-2-3 '!F19</f>
        <v>จรศรชัย</v>
      </c>
      <c r="F103" s="6"/>
      <c r="G103" s="34"/>
      <c r="H103" s="68"/>
    </row>
    <row r="104" spans="1:8" ht="21.75">
      <c r="A104" s="219">
        <v>18</v>
      </c>
      <c r="B104" s="379" t="str">
        <f>'ม-2-3 '!B20</f>
        <v>08263</v>
      </c>
      <c r="C104" s="387" t="str">
        <f>'ม-2-3 '!D20</f>
        <v>เด็กหญิง</v>
      </c>
      <c r="D104" s="468" t="str">
        <f>'ม-2-3 '!E20</f>
        <v>โชษิตา</v>
      </c>
      <c r="E104" s="469" t="str">
        <f>'ม-2-3 '!F20</f>
        <v>ศรีสุวรรณ</v>
      </c>
      <c r="F104" s="6"/>
      <c r="G104" s="34"/>
      <c r="H104" s="68"/>
    </row>
    <row r="105" spans="1:8" ht="21.75">
      <c r="A105" s="217">
        <v>19</v>
      </c>
      <c r="B105" s="379" t="str">
        <f>'ม-2-3 '!B21</f>
        <v>08264</v>
      </c>
      <c r="C105" s="387" t="str">
        <f>'ม-2-3 '!D21</f>
        <v>เด็กหญิง</v>
      </c>
      <c r="D105" s="468" t="str">
        <f>'ม-2-3 '!E21</f>
        <v>ณัฐธิดา</v>
      </c>
      <c r="E105" s="469" t="str">
        <f>'ม-2-3 '!F21</f>
        <v>บุญสุวรรณ</v>
      </c>
      <c r="F105" s="6"/>
      <c r="G105" s="34"/>
      <c r="H105" s="68"/>
    </row>
    <row r="106" spans="1:8" ht="21.75">
      <c r="A106" s="217">
        <v>20</v>
      </c>
      <c r="B106" s="379" t="str">
        <f>'ม-2-3 '!B22</f>
        <v>08266</v>
      </c>
      <c r="C106" s="387" t="str">
        <f>'ม-2-3 '!D22</f>
        <v>เด็กหญิง</v>
      </c>
      <c r="D106" s="468" t="str">
        <f>'ม-2-3 '!E22</f>
        <v>พลอยพรรณ</v>
      </c>
      <c r="E106" s="469" t="str">
        <f>'ม-2-3 '!F22</f>
        <v>เพชรศรี</v>
      </c>
      <c r="F106" s="6"/>
      <c r="G106" s="34"/>
      <c r="H106" s="68"/>
    </row>
    <row r="107" spans="1:8" ht="21.75">
      <c r="A107" s="217">
        <v>21</v>
      </c>
      <c r="B107" s="379" t="str">
        <f>'ม-2-3 '!B23</f>
        <v>08267</v>
      </c>
      <c r="C107" s="387" t="str">
        <f>'ม-2-3 '!D23</f>
        <v>เด็กหญิง</v>
      </c>
      <c r="D107" s="468" t="str">
        <f>'ม-2-3 '!E23</f>
        <v>สุชาดา</v>
      </c>
      <c r="E107" s="469" t="str">
        <f>'ม-2-3 '!F23</f>
        <v>ภูมิไชยา</v>
      </c>
      <c r="F107" s="6"/>
      <c r="G107" s="34"/>
      <c r="H107" s="68"/>
    </row>
    <row r="108" spans="1:8" ht="21.75">
      <c r="A108" s="217">
        <v>22</v>
      </c>
      <c r="B108" s="379" t="str">
        <f>'ม-2-3 '!B24</f>
        <v>08287</v>
      </c>
      <c r="C108" s="387" t="str">
        <f>'ม-2-3 '!D24</f>
        <v>เด็กหญิง</v>
      </c>
      <c r="D108" s="468" t="str">
        <f>'ม-2-3 '!E24</f>
        <v>อังคณา</v>
      </c>
      <c r="E108" s="469" t="str">
        <f>'ม-2-3 '!F24</f>
        <v>จุลมั่ง</v>
      </c>
      <c r="F108" s="6"/>
      <c r="G108" s="34"/>
      <c r="H108" s="68"/>
    </row>
    <row r="109" spans="1:8" ht="21.75">
      <c r="A109" s="217">
        <v>23</v>
      </c>
      <c r="B109" s="379" t="str">
        <f>'ม-2-3 '!B25</f>
        <v>08294</v>
      </c>
      <c r="C109" s="387" t="str">
        <f>'ม-2-3 '!D25</f>
        <v>เด็กชาย</v>
      </c>
      <c r="D109" s="468" t="str">
        <f>'ม-2-3 '!E25</f>
        <v>วิทวัส</v>
      </c>
      <c r="E109" s="469" t="str">
        <f>'ม-2-3 '!F25</f>
        <v>หนูจุ้ย</v>
      </c>
      <c r="F109" s="6"/>
      <c r="G109" s="34"/>
      <c r="H109" s="68"/>
    </row>
    <row r="110" spans="1:8" ht="21.75">
      <c r="A110" s="220">
        <v>24</v>
      </c>
      <c r="B110" s="379" t="str">
        <f>'ม-2-3 '!B26</f>
        <v>08298</v>
      </c>
      <c r="C110" s="387" t="str">
        <f>'ม-2-3 '!D26</f>
        <v>เด็กชาย</v>
      </c>
      <c r="D110" s="468" t="str">
        <f>'ม-2-3 '!E26</f>
        <v>กันร์ตวี</v>
      </c>
      <c r="E110" s="469" t="str">
        <f>'ม-2-3 '!F26</f>
        <v>คล่องใจชน</v>
      </c>
      <c r="F110" s="123"/>
      <c r="G110" s="67"/>
      <c r="H110" s="199"/>
    </row>
    <row r="111" spans="1:8" ht="21.75">
      <c r="A111" s="217">
        <v>25</v>
      </c>
      <c r="B111" s="379" t="str">
        <f>'ม-2-3 '!B27</f>
        <v>08299</v>
      </c>
      <c r="C111" s="387" t="str">
        <f>'ม-2-3 '!D27</f>
        <v>เด็กชาย</v>
      </c>
      <c r="D111" s="468" t="str">
        <f>'ม-2-3 '!E27</f>
        <v>กฤตเมธ</v>
      </c>
      <c r="E111" s="469" t="str">
        <f>'ม-2-3 '!F27</f>
        <v>พรหมศรี</v>
      </c>
      <c r="F111" s="123"/>
      <c r="G111" s="67"/>
      <c r="H111" s="199"/>
    </row>
    <row r="112" spans="1:8" ht="21.75">
      <c r="A112" s="217">
        <v>26</v>
      </c>
      <c r="B112" s="379" t="str">
        <f>'ม-2-3 '!B28</f>
        <v>08308</v>
      </c>
      <c r="C112" s="387" t="str">
        <f>'ม-2-3 '!D28</f>
        <v>เด็กหญิง</v>
      </c>
      <c r="D112" s="468" t="str">
        <f>'ม-2-3 '!E28</f>
        <v>อมรา</v>
      </c>
      <c r="E112" s="469" t="str">
        <f>'ม-2-3 '!F28</f>
        <v>กิจสุวรรณ</v>
      </c>
      <c r="F112" s="123"/>
      <c r="G112" s="67"/>
      <c r="H112" s="199"/>
    </row>
    <row r="113" spans="1:8" ht="21.75">
      <c r="A113" s="220">
        <v>27</v>
      </c>
      <c r="B113" s="379">
        <f>'ม-2-3 '!B29</f>
        <v>0</v>
      </c>
      <c r="C113" s="387">
        <f>'ม-2-3 '!D29</f>
        <v>0</v>
      </c>
      <c r="D113" s="468">
        <f>'ม-2-3 '!E29</f>
        <v>0</v>
      </c>
      <c r="E113" s="469">
        <f>'ม-2-3 '!F29</f>
        <v>0</v>
      </c>
      <c r="F113" s="123"/>
      <c r="G113" s="67"/>
      <c r="H113" s="199"/>
    </row>
    <row r="114" spans="1:8" ht="21.75">
      <c r="A114" s="217">
        <v>28</v>
      </c>
      <c r="B114" s="380">
        <f>'ม-2-3 '!B30</f>
        <v>0</v>
      </c>
      <c r="C114" s="390">
        <f>'ม-2-3 '!D30</f>
        <v>0</v>
      </c>
      <c r="D114" s="470">
        <f>'ม-2-3 '!E30</f>
        <v>0</v>
      </c>
      <c r="E114" s="471">
        <f>'ม-2-3 '!F30</f>
        <v>0</v>
      </c>
      <c r="F114" s="123"/>
      <c r="G114" s="67"/>
      <c r="H114" s="199"/>
    </row>
    <row r="115" spans="1:8" ht="21.75">
      <c r="A115" s="217"/>
      <c r="B115" s="1012"/>
      <c r="C115" s="392"/>
      <c r="D115" s="1013"/>
      <c r="E115" s="1014"/>
      <c r="F115" s="123"/>
      <c r="G115" s="67"/>
      <c r="H115" s="199"/>
    </row>
    <row r="116" spans="1:8" ht="21.75">
      <c r="A116" s="369"/>
      <c r="B116" s="1012"/>
      <c r="C116" s="392"/>
      <c r="D116" s="1013"/>
      <c r="E116" s="1014"/>
      <c r="F116" s="123"/>
      <c r="G116" s="67"/>
      <c r="H116" s="199"/>
    </row>
    <row r="117" spans="1:8" ht="21.75">
      <c r="A117" s="313"/>
      <c r="B117" s="376"/>
      <c r="C117" s="391"/>
      <c r="D117" s="382"/>
      <c r="E117" s="383"/>
      <c r="F117" s="361"/>
      <c r="G117" s="366"/>
      <c r="H117" s="295"/>
    </row>
  </sheetData>
  <mergeCells count="3">
    <mergeCell ref="A1:H1"/>
    <mergeCell ref="A43:H43"/>
    <mergeCell ref="A85:H8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72" zoomScaleNormal="100" workbookViewId="0">
      <selection activeCell="K78" sqref="K78"/>
    </sheetView>
  </sheetViews>
  <sheetFormatPr defaultRowHeight="12.75"/>
  <cols>
    <col min="5" max="5" width="10.7109375" customWidth="1"/>
    <col min="6" max="6" width="12.28515625" customWidth="1"/>
    <col min="7" max="7" width="12.7109375" customWidth="1"/>
    <col min="8" max="8" width="12.5703125" customWidth="1"/>
  </cols>
  <sheetData>
    <row r="1" spans="1:8" ht="24">
      <c r="A1" s="1166" t="s">
        <v>1766</v>
      </c>
      <c r="B1" s="1166"/>
      <c r="C1" s="1166"/>
      <c r="D1" s="1166"/>
      <c r="E1" s="1166"/>
      <c r="F1" s="1166"/>
      <c r="G1" s="1166"/>
      <c r="H1" s="1166"/>
    </row>
    <row r="2" spans="1:8" ht="43.5">
      <c r="A2" s="480" t="s">
        <v>0</v>
      </c>
      <c r="B2" s="481" t="s">
        <v>1</v>
      </c>
      <c r="C2" s="482" t="s">
        <v>2</v>
      </c>
      <c r="D2" s="483"/>
      <c r="E2" s="484"/>
      <c r="F2" s="485" t="s">
        <v>328</v>
      </c>
      <c r="G2" s="486" t="s">
        <v>329</v>
      </c>
      <c r="H2" s="487" t="s">
        <v>330</v>
      </c>
    </row>
    <row r="3" spans="1:8" ht="17.25" customHeight="1">
      <c r="A3" s="488">
        <v>1</v>
      </c>
      <c r="B3" s="501" t="str">
        <f>'ม-3-1'!B3</f>
        <v>08092</v>
      </c>
      <c r="C3" s="496" t="str">
        <f>'ม-3-1'!D3</f>
        <v>เด็กชาย</v>
      </c>
      <c r="D3" s="496" t="str">
        <f>'ม-3-1'!E3</f>
        <v>จีรศักดิ์</v>
      </c>
      <c r="E3" s="497" t="str">
        <f>'ม-3-1'!F3</f>
        <v>หัสรินทร์</v>
      </c>
      <c r="F3" s="489"/>
      <c r="G3" s="490"/>
      <c r="H3" s="490"/>
    </row>
    <row r="4" spans="1:8" ht="17.25" customHeight="1">
      <c r="A4" s="491">
        <v>2</v>
      </c>
      <c r="B4" s="502" t="str">
        <f>'ม-3-1'!B4</f>
        <v>08093</v>
      </c>
      <c r="C4" s="498" t="str">
        <f>'ม-3-1'!D4</f>
        <v>เด็กชาย</v>
      </c>
      <c r="D4" s="498" t="str">
        <f>'ม-3-1'!E4</f>
        <v>จีระวัฒน์</v>
      </c>
      <c r="E4" s="499" t="str">
        <f>'ม-3-1'!F4</f>
        <v>ปัญจะ</v>
      </c>
      <c r="F4" s="493"/>
      <c r="G4" s="493"/>
      <c r="H4" s="494"/>
    </row>
    <row r="5" spans="1:8" ht="17.25" customHeight="1">
      <c r="A5" s="491">
        <v>3</v>
      </c>
      <c r="B5" s="502" t="str">
        <f>'ม-3-1'!B5</f>
        <v>08095</v>
      </c>
      <c r="C5" s="498" t="str">
        <f>'ม-3-1'!D5</f>
        <v>เด็กชาย</v>
      </c>
      <c r="D5" s="498" t="str">
        <f>'ม-3-1'!E5</f>
        <v>ต่อศักดิ์</v>
      </c>
      <c r="E5" s="499" t="str">
        <f>'ม-3-1'!F5</f>
        <v>เพ็ชรเเก้ว</v>
      </c>
      <c r="F5" s="493"/>
      <c r="G5" s="493"/>
      <c r="H5" s="494"/>
    </row>
    <row r="6" spans="1:8" ht="17.25" customHeight="1">
      <c r="A6" s="491">
        <v>4</v>
      </c>
      <c r="B6" s="502" t="str">
        <f>'ม-3-1'!B6</f>
        <v>08096</v>
      </c>
      <c r="C6" s="498" t="str">
        <f>'ม-3-1'!D6</f>
        <v>เด็กชาย</v>
      </c>
      <c r="D6" s="498" t="str">
        <f>'ม-3-1'!E6</f>
        <v>ธนะรัชต์</v>
      </c>
      <c r="E6" s="499" t="str">
        <f>'ม-3-1'!F6</f>
        <v>ม่วงเกลี้ยง</v>
      </c>
      <c r="F6" s="493"/>
      <c r="G6" s="493"/>
      <c r="H6" s="494"/>
    </row>
    <row r="7" spans="1:8" ht="17.25" customHeight="1">
      <c r="A7" s="491">
        <v>5</v>
      </c>
      <c r="B7" s="502" t="str">
        <f>'ม-3-1'!B7</f>
        <v>08097</v>
      </c>
      <c r="C7" s="498" t="str">
        <f>'ม-3-1'!D7</f>
        <v>เด็กชาย</v>
      </c>
      <c r="D7" s="498" t="str">
        <f>'ม-3-1'!E7</f>
        <v>ธนัท</v>
      </c>
      <c r="E7" s="499" t="str">
        <f>'ม-3-1'!F7</f>
        <v>เพชรศรี</v>
      </c>
      <c r="F7" s="493"/>
      <c r="G7" s="493"/>
      <c r="H7" s="494"/>
    </row>
    <row r="8" spans="1:8" ht="17.25" customHeight="1">
      <c r="A8" s="491">
        <v>6</v>
      </c>
      <c r="B8" s="502" t="str">
        <f>'ม-3-1'!B8</f>
        <v>08098</v>
      </c>
      <c r="C8" s="498" t="str">
        <f>'ม-3-1'!D8</f>
        <v>เด็กชาย</v>
      </c>
      <c r="D8" s="498" t="str">
        <f>'ม-3-1'!E8</f>
        <v>พงค์พล</v>
      </c>
      <c r="E8" s="499" t="str">
        <f>'ม-3-1'!F8</f>
        <v>บัวสารบรรณ์</v>
      </c>
      <c r="F8" s="493"/>
      <c r="G8" s="493"/>
      <c r="H8" s="494"/>
    </row>
    <row r="9" spans="1:8" ht="17.25" customHeight="1">
      <c r="A9" s="491">
        <v>7</v>
      </c>
      <c r="B9" s="502" t="str">
        <f>'ม-3-1'!B9</f>
        <v>08099</v>
      </c>
      <c r="C9" s="498" t="str">
        <f>'ม-3-1'!D9</f>
        <v>เด็กชาย</v>
      </c>
      <c r="D9" s="498" t="str">
        <f>'ม-3-1'!E9</f>
        <v>วิวัฒน์ชัย</v>
      </c>
      <c r="E9" s="499" t="str">
        <f>'ม-3-1'!F9</f>
        <v>ชูภู่</v>
      </c>
      <c r="F9" s="493"/>
      <c r="G9" s="493"/>
      <c r="H9" s="494"/>
    </row>
    <row r="10" spans="1:8" ht="17.25" customHeight="1">
      <c r="A10" s="491">
        <v>8</v>
      </c>
      <c r="B10" s="502" t="str">
        <f>'ม-3-1'!B10</f>
        <v>08100</v>
      </c>
      <c r="C10" s="498" t="str">
        <f>'ม-3-1'!D10</f>
        <v>เด็กชาย</v>
      </c>
      <c r="D10" s="498" t="str">
        <f>'ม-3-1'!E10</f>
        <v>สุพจน์</v>
      </c>
      <c r="E10" s="499" t="str">
        <f>'ม-3-1'!F10</f>
        <v>ทองเขียว</v>
      </c>
      <c r="F10" s="493"/>
      <c r="G10" s="493"/>
      <c r="H10" s="494"/>
    </row>
    <row r="11" spans="1:8" ht="17.25" customHeight="1">
      <c r="A11" s="491">
        <v>9</v>
      </c>
      <c r="B11" s="502" t="str">
        <f>'ม-3-1'!B11</f>
        <v>08137</v>
      </c>
      <c r="C11" s="498" t="str">
        <f>'ม-3-1'!D11</f>
        <v>เด็กชาย</v>
      </c>
      <c r="D11" s="498" t="str">
        <f>'ม-3-1'!E11</f>
        <v>ฐิติรัตน์</v>
      </c>
      <c r="E11" s="499" t="str">
        <f>'ม-3-1'!F11</f>
        <v>ดีแก้ว</v>
      </c>
      <c r="F11" s="493"/>
      <c r="G11" s="493"/>
      <c r="H11" s="494"/>
    </row>
    <row r="12" spans="1:8" ht="17.25" customHeight="1">
      <c r="A12" s="491">
        <v>10</v>
      </c>
      <c r="B12" s="502" t="str">
        <f>'ม-3-1'!B12</f>
        <v>08138</v>
      </c>
      <c r="C12" s="498" t="str">
        <f>'ม-3-1'!D12</f>
        <v>เด็กชาย</v>
      </c>
      <c r="D12" s="498" t="str">
        <f>'ม-3-1'!E12</f>
        <v>ณัฐิวุฒิ​</v>
      </c>
      <c r="E12" s="499" t="str">
        <f>'ม-3-1'!F12</f>
        <v>ตรีทอง</v>
      </c>
      <c r="F12" s="493"/>
      <c r="G12" s="493"/>
      <c r="H12" s="494"/>
    </row>
    <row r="13" spans="1:8" ht="17.25" customHeight="1">
      <c r="A13" s="491">
        <v>11</v>
      </c>
      <c r="B13" s="502" t="str">
        <f>'ม-3-1'!B13</f>
        <v>08139</v>
      </c>
      <c r="C13" s="498" t="str">
        <f>'ม-3-1'!D13</f>
        <v>เด็กชาย</v>
      </c>
      <c r="D13" s="498" t="str">
        <f>'ม-3-1'!E13</f>
        <v>ธีระโชติ</v>
      </c>
      <c r="E13" s="499" t="str">
        <f>'ม-3-1'!F13</f>
        <v>ดิษมาตย์</v>
      </c>
      <c r="F13" s="493"/>
      <c r="G13" s="493"/>
      <c r="H13" s="494"/>
    </row>
    <row r="14" spans="1:8" ht="17.25" customHeight="1">
      <c r="A14" s="491">
        <v>12</v>
      </c>
      <c r="B14" s="502" t="str">
        <f>'ม-3-1'!B14</f>
        <v>08140</v>
      </c>
      <c r="C14" s="498" t="str">
        <f>'ม-3-1'!D14</f>
        <v>เด็กชาย</v>
      </c>
      <c r="D14" s="498" t="str">
        <f>'ม-3-1'!E14</f>
        <v>วสันต์</v>
      </c>
      <c r="E14" s="499" t="str">
        <f>'ม-3-1'!F14</f>
        <v>เอี้ยงมี</v>
      </c>
      <c r="F14" s="493"/>
      <c r="G14" s="493"/>
      <c r="H14" s="494"/>
    </row>
    <row r="15" spans="1:8" ht="17.25" customHeight="1">
      <c r="A15" s="491">
        <v>13</v>
      </c>
      <c r="B15" s="502" t="str">
        <f>'ม-3-1'!B15</f>
        <v>08101</v>
      </c>
      <c r="C15" s="498" t="str">
        <f>'ม-3-1'!D15</f>
        <v>เด็กหญิง</v>
      </c>
      <c r="D15" s="498" t="str">
        <f>'ม-3-1'!E15</f>
        <v>เนตรอัปสร</v>
      </c>
      <c r="E15" s="499" t="str">
        <f>'ม-3-1'!F15</f>
        <v>สนทนาการ</v>
      </c>
      <c r="F15" s="493"/>
      <c r="G15" s="493"/>
      <c r="H15" s="494"/>
    </row>
    <row r="16" spans="1:8" ht="17.25" customHeight="1">
      <c r="A16" s="491">
        <v>14</v>
      </c>
      <c r="B16" s="502" t="str">
        <f>'ม-3-1'!B16</f>
        <v>08102</v>
      </c>
      <c r="C16" s="498" t="str">
        <f>'ม-3-1'!D16</f>
        <v>เด็กหญิง</v>
      </c>
      <c r="D16" s="498" t="str">
        <f>'ม-3-1'!E16</f>
        <v>กัลยา</v>
      </c>
      <c r="E16" s="499" t="str">
        <f>'ม-3-1'!F16</f>
        <v>โคตะถา</v>
      </c>
      <c r="F16" s="493"/>
      <c r="G16" s="493"/>
      <c r="H16" s="494"/>
    </row>
    <row r="17" spans="1:8" ht="17.25" customHeight="1">
      <c r="A17" s="491">
        <v>15</v>
      </c>
      <c r="B17" s="502" t="str">
        <f>'ม-3-1'!B17</f>
        <v>08103</v>
      </c>
      <c r="C17" s="498" t="str">
        <f>'ม-3-1'!D17</f>
        <v>เด็กหญิง</v>
      </c>
      <c r="D17" s="498" t="str">
        <f>'ม-3-1'!E17</f>
        <v>ฐิตาภา</v>
      </c>
      <c r="E17" s="499" t="str">
        <f>'ม-3-1'!F17</f>
        <v>ไชยกุฉิน</v>
      </c>
      <c r="F17" s="493"/>
      <c r="G17" s="493"/>
      <c r="H17" s="494"/>
    </row>
    <row r="18" spans="1:8" ht="17.25" customHeight="1">
      <c r="A18" s="491">
        <v>16</v>
      </c>
      <c r="B18" s="502" t="str">
        <f>'ม-3-1'!B18</f>
        <v>08104</v>
      </c>
      <c r="C18" s="498" t="str">
        <f>'ม-3-1'!D18</f>
        <v>เด็กหญิง</v>
      </c>
      <c r="D18" s="498" t="str">
        <f>'ม-3-1'!E18</f>
        <v xml:space="preserve">ณัฏฐณิชา  </v>
      </c>
      <c r="E18" s="499" t="str">
        <f>'ม-3-1'!F18</f>
        <v>บิลรัมย์</v>
      </c>
      <c r="F18" s="493"/>
      <c r="G18" s="493"/>
      <c r="H18" s="494"/>
    </row>
    <row r="19" spans="1:8" ht="17.25" customHeight="1">
      <c r="A19" s="491">
        <v>17</v>
      </c>
      <c r="B19" s="502" t="str">
        <f>'ม-3-1'!B19</f>
        <v>08105</v>
      </c>
      <c r="C19" s="498" t="str">
        <f>'ม-3-1'!D19</f>
        <v>เด็กหญิง</v>
      </c>
      <c r="D19" s="498" t="str">
        <f>'ม-3-1'!E19</f>
        <v>ณัฐชญา</v>
      </c>
      <c r="E19" s="499" t="str">
        <f>'ม-3-1'!F19</f>
        <v>ฤทธิดำรงสกุล</v>
      </c>
      <c r="F19" s="493"/>
      <c r="G19" s="493"/>
      <c r="H19" s="494"/>
    </row>
    <row r="20" spans="1:8" ht="17.25" customHeight="1">
      <c r="A20" s="491">
        <v>18</v>
      </c>
      <c r="B20" s="502" t="str">
        <f>'ม-3-1'!B20</f>
        <v>08106</v>
      </c>
      <c r="C20" s="498" t="str">
        <f>'ม-3-1'!D20</f>
        <v>เด็กหญิง</v>
      </c>
      <c r="D20" s="498" t="str">
        <f>'ม-3-1'!E20</f>
        <v>ธิดารัตน์​</v>
      </c>
      <c r="E20" s="499" t="str">
        <f>'ม-3-1'!F20</f>
        <v>ม่วงศรี</v>
      </c>
      <c r="F20" s="493"/>
      <c r="G20" s="493"/>
      <c r="H20" s="494"/>
    </row>
    <row r="21" spans="1:8" ht="17.25" customHeight="1">
      <c r="A21" s="491">
        <v>19</v>
      </c>
      <c r="B21" s="502" t="str">
        <f>'ม-3-1'!B21</f>
        <v>08107</v>
      </c>
      <c r="C21" s="498" t="str">
        <f>'ม-3-1'!D21</f>
        <v>เด็กหญิง</v>
      </c>
      <c r="D21" s="498" t="str">
        <f>'ม-3-1'!E21</f>
        <v>นฤมล</v>
      </c>
      <c r="E21" s="499" t="str">
        <f>'ม-3-1'!F21</f>
        <v>นุชหัต</v>
      </c>
      <c r="F21" s="493"/>
      <c r="G21" s="493"/>
      <c r="H21" s="494"/>
    </row>
    <row r="22" spans="1:8" ht="17.25" customHeight="1">
      <c r="A22" s="491">
        <v>20</v>
      </c>
      <c r="B22" s="502" t="str">
        <f>'ม-3-1'!B22</f>
        <v>08108</v>
      </c>
      <c r="C22" s="498" t="str">
        <f>'ม-3-1'!D22</f>
        <v>เด็กหญิง</v>
      </c>
      <c r="D22" s="498" t="str">
        <f>'ม-3-1'!E22</f>
        <v>พิภิญภา</v>
      </c>
      <c r="E22" s="499" t="str">
        <f>'ม-3-1'!F22</f>
        <v>คงสงค์</v>
      </c>
      <c r="F22" s="493"/>
      <c r="G22" s="493"/>
      <c r="H22" s="494"/>
    </row>
    <row r="23" spans="1:8" ht="17.25" customHeight="1">
      <c r="A23" s="491">
        <v>21</v>
      </c>
      <c r="B23" s="502" t="str">
        <f>'ม-3-1'!B23</f>
        <v>08109</v>
      </c>
      <c r="C23" s="498" t="str">
        <f>'ม-3-1'!D23</f>
        <v>เด็กหญิง</v>
      </c>
      <c r="D23" s="498" t="str">
        <f>'ม-3-1'!E23</f>
        <v>วรรณิดา</v>
      </c>
      <c r="E23" s="499" t="str">
        <f>'ม-3-1'!F23</f>
        <v>ฤทธิไกร</v>
      </c>
      <c r="F23" s="493"/>
      <c r="G23" s="493"/>
      <c r="H23" s="494"/>
    </row>
    <row r="24" spans="1:8" ht="17.25" customHeight="1">
      <c r="A24" s="491">
        <v>22</v>
      </c>
      <c r="B24" s="502" t="str">
        <f>'ม-3-1'!B24</f>
        <v>08110</v>
      </c>
      <c r="C24" s="498" t="str">
        <f>'ม-3-1'!D24</f>
        <v>เด็กหญิง</v>
      </c>
      <c r="D24" s="498" t="str">
        <f>'ม-3-1'!E24</f>
        <v>ศศิวิมล</v>
      </c>
      <c r="E24" s="499" t="str">
        <f>'ม-3-1'!F24</f>
        <v>เนียมบาง</v>
      </c>
      <c r="F24" s="493"/>
      <c r="G24" s="493"/>
      <c r="H24" s="494"/>
    </row>
    <row r="25" spans="1:8" ht="17.25" customHeight="1">
      <c r="A25" s="491">
        <v>23</v>
      </c>
      <c r="B25" s="502" t="str">
        <f>'ม-3-1'!B25</f>
        <v>08111</v>
      </c>
      <c r="C25" s="498" t="str">
        <f>'ม-3-1'!D25</f>
        <v>เด็กหญิง</v>
      </c>
      <c r="D25" s="498" t="str">
        <f>'ม-3-1'!E25</f>
        <v>ศิริรัตน์</v>
      </c>
      <c r="E25" s="499" t="str">
        <f>'ม-3-1'!F25</f>
        <v>ธารสุวรรณ์</v>
      </c>
      <c r="F25" s="493"/>
      <c r="G25" s="493"/>
      <c r="H25" s="494"/>
    </row>
    <row r="26" spans="1:8" ht="17.25" customHeight="1">
      <c r="A26" s="491">
        <v>24</v>
      </c>
      <c r="B26" s="502" t="str">
        <f>'ม-3-1'!B26</f>
        <v>08112</v>
      </c>
      <c r="C26" s="498" t="str">
        <f>'ม-3-1'!D26</f>
        <v>เด็กหญิง</v>
      </c>
      <c r="D26" s="498" t="str">
        <f>'ม-3-1'!E26</f>
        <v>สุพิชชา</v>
      </c>
      <c r="E26" s="499" t="str">
        <f>'ม-3-1'!F26</f>
        <v>พันธ์ธร</v>
      </c>
      <c r="F26" s="492"/>
      <c r="G26" s="493"/>
      <c r="H26" s="494"/>
    </row>
    <row r="27" spans="1:8" ht="17.25" customHeight="1">
      <c r="A27" s="491">
        <v>25</v>
      </c>
      <c r="B27" s="502" t="str">
        <f>'ม-3-1'!B27</f>
        <v>08113</v>
      </c>
      <c r="C27" s="498" t="str">
        <f>'ม-3-1'!D27</f>
        <v>เด็กหญิง</v>
      </c>
      <c r="D27" s="498" t="str">
        <f>'ม-3-1'!E27</f>
        <v>อัมรรัตน์</v>
      </c>
      <c r="E27" s="499" t="str">
        <f>'ม-3-1'!F27</f>
        <v>ฟักแฟ</v>
      </c>
      <c r="F27" s="493"/>
      <c r="G27" s="492"/>
      <c r="H27" s="494"/>
    </row>
    <row r="28" spans="1:8" ht="17.25" customHeight="1">
      <c r="A28" s="601">
        <v>26</v>
      </c>
      <c r="B28" s="1015" t="str">
        <f>'ม-3-1'!B28</f>
        <v>08143</v>
      </c>
      <c r="C28" s="1016" t="str">
        <f>'ม-3-1'!D28</f>
        <v>เด็กหญิง</v>
      </c>
      <c r="D28" s="1016" t="str">
        <f>'ม-3-1'!E28</f>
        <v>ณัฐธยาน์</v>
      </c>
      <c r="E28" s="1017" t="str">
        <f>'ม-3-1'!F28</f>
        <v>ธรรมบุตร</v>
      </c>
      <c r="F28" s="618"/>
      <c r="G28" s="1018"/>
      <c r="H28" s="1019"/>
    </row>
    <row r="29" spans="1:8" ht="17.25" customHeight="1">
      <c r="A29" s="604">
        <v>27</v>
      </c>
      <c r="B29" s="1015" t="str">
        <f>'ม-3-1'!B29</f>
        <v>08149</v>
      </c>
      <c r="C29" s="1016" t="str">
        <f>'ม-3-1'!D29</f>
        <v>เด็กหญิง</v>
      </c>
      <c r="D29" s="1016" t="str">
        <f>'ม-3-1'!E29</f>
        <v>กัญญา</v>
      </c>
      <c r="E29" s="1017" t="str">
        <f>'ม-3-1'!F29</f>
        <v>งามผิว</v>
      </c>
      <c r="F29" s="1020"/>
      <c r="G29" s="1020"/>
      <c r="H29" s="1021"/>
    </row>
    <row r="30" spans="1:8" ht="17.25" customHeight="1">
      <c r="A30" s="604">
        <v>28</v>
      </c>
      <c r="B30" s="1015" t="str">
        <f>'ม-3-1'!B30</f>
        <v>08150</v>
      </c>
      <c r="C30" s="1016" t="str">
        <f>'ม-3-1'!D30</f>
        <v>เด็กหญิง</v>
      </c>
      <c r="D30" s="1016" t="str">
        <f>'ม-3-1'!E30</f>
        <v>ขนิษฐา</v>
      </c>
      <c r="E30" s="1017" t="str">
        <f>'ม-3-1'!F30</f>
        <v>คงมิตร</v>
      </c>
      <c r="F30" s="1020"/>
      <c r="G30" s="1020"/>
      <c r="H30" s="1021"/>
    </row>
    <row r="31" spans="1:8" ht="17.25" customHeight="1">
      <c r="A31" s="604">
        <v>29</v>
      </c>
      <c r="B31" s="1015" t="str">
        <f>'ม-3-1'!B31</f>
        <v>08152</v>
      </c>
      <c r="C31" s="1016" t="str">
        <f>'ม-3-1'!D31</f>
        <v>เด็กหญิง</v>
      </c>
      <c r="D31" s="1016" t="str">
        <f>'ม-3-1'!E31</f>
        <v>ณชกนก</v>
      </c>
      <c r="E31" s="1017" t="str">
        <f>'ม-3-1'!F31</f>
        <v>อินทพรหม</v>
      </c>
      <c r="F31" s="1020"/>
      <c r="G31" s="1020"/>
      <c r="H31" s="1021"/>
    </row>
    <row r="32" spans="1:8" ht="17.25" customHeight="1">
      <c r="A32" s="604">
        <v>30</v>
      </c>
      <c r="B32" s="1015" t="str">
        <f>'ม-3-1'!B32</f>
        <v>08153</v>
      </c>
      <c r="C32" s="1016" t="str">
        <f>'ม-3-1'!D32</f>
        <v>เด็กหญิง</v>
      </c>
      <c r="D32" s="1016" t="str">
        <f>'ม-3-1'!E32</f>
        <v>ปุณยวีร์</v>
      </c>
      <c r="E32" s="1017" t="str">
        <f>'ม-3-1'!F32</f>
        <v>ยงกำลัง</v>
      </c>
      <c r="F32" s="1022"/>
      <c r="G32" s="1023"/>
      <c r="H32" s="1024"/>
    </row>
    <row r="33" spans="1:8" ht="17.25" customHeight="1">
      <c r="A33" s="604">
        <v>31</v>
      </c>
      <c r="B33" s="1015" t="str">
        <f>'ม-3-1'!B33</f>
        <v>08154</v>
      </c>
      <c r="C33" s="1016" t="str">
        <f>'ม-3-1'!D33</f>
        <v>เด็กหญิง</v>
      </c>
      <c r="D33" s="1016" t="str">
        <f>'ม-3-1'!E33</f>
        <v>รัตติการ</v>
      </c>
      <c r="E33" s="1017" t="str">
        <f>'ม-3-1'!F33</f>
        <v>โกจิ</v>
      </c>
      <c r="F33" s="1022"/>
      <c r="G33" s="1023"/>
      <c r="H33" s="1024"/>
    </row>
    <row r="34" spans="1:8" ht="17.25" customHeight="1">
      <c r="A34" s="604">
        <v>32</v>
      </c>
      <c r="B34" s="1015" t="str">
        <f>'ม-3-1'!B34</f>
        <v>08156</v>
      </c>
      <c r="C34" s="1016" t="str">
        <f>'ม-3-1'!D34</f>
        <v>เด็กหญิง</v>
      </c>
      <c r="D34" s="1016" t="str">
        <f>'ม-3-1'!E34</f>
        <v>อัญชลี</v>
      </c>
      <c r="E34" s="1017" t="str">
        <f>'ม-3-1'!F34</f>
        <v>สุดรอด</v>
      </c>
      <c r="F34" s="1022"/>
      <c r="G34" s="1023"/>
      <c r="H34" s="1024"/>
    </row>
    <row r="35" spans="1:8" ht="17.25" customHeight="1">
      <c r="A35" s="604">
        <v>33</v>
      </c>
      <c r="B35" s="1015" t="str">
        <f>'ม-3-1'!B35</f>
        <v>08179</v>
      </c>
      <c r="C35" s="1016" t="str">
        <f>'ม-3-1'!D35</f>
        <v>เด็กหญิง</v>
      </c>
      <c r="D35" s="1016" t="str">
        <f>'ม-3-1'!E35</f>
        <v>กลรัตน์</v>
      </c>
      <c r="E35" s="1017" t="str">
        <f>'ม-3-1'!F35</f>
        <v>สว่างฟ้า</v>
      </c>
      <c r="F35" s="1022"/>
      <c r="G35" s="1023"/>
      <c r="H35" s="1024"/>
    </row>
    <row r="36" spans="1:8" ht="17.25" customHeight="1">
      <c r="A36" s="604">
        <v>34</v>
      </c>
      <c r="B36" s="1015" t="str">
        <f>'ม-3-1'!B36</f>
        <v>08184</v>
      </c>
      <c r="C36" s="1016" t="str">
        <f>'ม-3-1'!D36</f>
        <v>เด็กหญิง</v>
      </c>
      <c r="D36" s="1016" t="str">
        <f>'ม-3-1'!E36</f>
        <v>ปลายตะวัน</v>
      </c>
      <c r="E36" s="1017" t="str">
        <f>'ม-3-1'!F36</f>
        <v>สินณรงค์</v>
      </c>
      <c r="F36" s="1022"/>
      <c r="G36" s="1023"/>
      <c r="H36" s="1024"/>
    </row>
    <row r="37" spans="1:8" ht="17.25" customHeight="1">
      <c r="A37" s="604">
        <v>35</v>
      </c>
      <c r="B37" s="1015" t="str">
        <f>'ม-3-1'!B37</f>
        <v>08412</v>
      </c>
      <c r="C37" s="1016" t="str">
        <f>'ม-3-1'!D37</f>
        <v>เด็กหญิง</v>
      </c>
      <c r="D37" s="1016" t="str">
        <f>'ม-3-1'!E37</f>
        <v>นิตติยา</v>
      </c>
      <c r="E37" s="1017" t="str">
        <f>'ม-3-1'!F37</f>
        <v>ชัยรัตน์</v>
      </c>
      <c r="F37" s="1022"/>
      <c r="G37" s="1023"/>
      <c r="H37" s="1024"/>
    </row>
    <row r="38" spans="1:8" ht="17.25" customHeight="1">
      <c r="A38" s="650">
        <v>36</v>
      </c>
      <c r="B38" s="503">
        <f>'ม-3-1'!B38</f>
        <v>0</v>
      </c>
      <c r="C38" s="500">
        <f>'ม-3-1'!D38</f>
        <v>0</v>
      </c>
      <c r="D38" s="500">
        <f>'ม-3-1'!E38</f>
        <v>0</v>
      </c>
      <c r="E38" s="1026">
        <f>'ม-3-1'!F38</f>
        <v>0</v>
      </c>
      <c r="F38" s="449"/>
      <c r="G38" s="1025"/>
      <c r="H38" s="428"/>
    </row>
    <row r="39" spans="1:8" ht="17.25" customHeight="1">
      <c r="A39" s="62"/>
      <c r="B39" s="62"/>
      <c r="C39" s="47"/>
      <c r="D39" s="23"/>
      <c r="E39" s="23"/>
      <c r="F39" s="190"/>
      <c r="G39" s="191"/>
      <c r="H39" s="9"/>
    </row>
    <row r="40" spans="1:8" ht="17.25" customHeight="1">
      <c r="A40" s="62"/>
      <c r="B40" s="62"/>
      <c r="C40" s="47"/>
      <c r="D40" s="23"/>
      <c r="E40" s="23"/>
      <c r="F40" s="190"/>
      <c r="G40" s="191"/>
      <c r="H40" s="9"/>
    </row>
    <row r="41" spans="1:8" ht="17.25" customHeight="1">
      <c r="A41" s="62"/>
      <c r="B41" s="62"/>
      <c r="C41" s="47"/>
      <c r="D41" s="23"/>
      <c r="E41" s="23"/>
      <c r="F41" s="190"/>
      <c r="G41" s="191"/>
      <c r="H41" s="9"/>
    </row>
    <row r="42" spans="1:8" ht="24">
      <c r="A42" s="1165" t="s">
        <v>1767</v>
      </c>
      <c r="B42" s="1165"/>
      <c r="C42" s="1165"/>
      <c r="D42" s="1165"/>
      <c r="E42" s="1165"/>
      <c r="F42" s="1165"/>
      <c r="G42" s="1165"/>
      <c r="H42" s="1165"/>
    </row>
    <row r="43" spans="1:8" ht="43.5">
      <c r="A43" s="215" t="s">
        <v>0</v>
      </c>
      <c r="B43" s="180" t="s">
        <v>1</v>
      </c>
      <c r="C43" s="181" t="s">
        <v>2</v>
      </c>
      <c r="D43" s="182"/>
      <c r="E43" s="183"/>
      <c r="F43" s="184" t="s">
        <v>328</v>
      </c>
      <c r="G43" s="185" t="s">
        <v>329</v>
      </c>
      <c r="H43" s="186" t="s">
        <v>330</v>
      </c>
    </row>
    <row r="44" spans="1:8" ht="17.25" customHeight="1">
      <c r="A44" s="216">
        <v>1</v>
      </c>
      <c r="B44" s="242" t="str">
        <f>'ม-3-2'!B3</f>
        <v>08114</v>
      </c>
      <c r="C44" s="504" t="str">
        <f>'ม-3-2'!D3</f>
        <v>เด็กชาย</v>
      </c>
      <c r="D44" s="504" t="str">
        <f>'ม-3-2'!E3</f>
        <v>ไพศาล</v>
      </c>
      <c r="E44" s="504" t="str">
        <f>'ม-3-2'!F3</f>
        <v>ศักดิ์ภิรมย์</v>
      </c>
      <c r="F44" s="4"/>
      <c r="G44" s="31"/>
      <c r="H44" s="31"/>
    </row>
    <row r="45" spans="1:8" ht="17.25" customHeight="1">
      <c r="A45" s="217">
        <v>2</v>
      </c>
      <c r="B45" s="242" t="str">
        <f>'ม-3-2'!B4</f>
        <v>08115</v>
      </c>
      <c r="C45" s="504" t="str">
        <f>'ม-3-2'!D4</f>
        <v>เด็กชาย</v>
      </c>
      <c r="D45" s="504" t="str">
        <f>'ม-3-2'!E4</f>
        <v>กิตติพงษ์</v>
      </c>
      <c r="E45" s="504" t="str">
        <f>'ม-3-2'!F4</f>
        <v>เพชรกำเนิด</v>
      </c>
      <c r="F45" s="6"/>
      <c r="G45" s="34"/>
      <c r="H45" s="68"/>
    </row>
    <row r="46" spans="1:8" ht="17.25" customHeight="1">
      <c r="A46" s="217">
        <v>3</v>
      </c>
      <c r="B46" s="242" t="str">
        <f>'ม-3-2'!B5</f>
        <v>08117</v>
      </c>
      <c r="C46" s="504" t="str">
        <f>'ม-3-2'!D5</f>
        <v>เด็กชาย</v>
      </c>
      <c r="D46" s="504" t="str">
        <f>'ม-3-2'!E5</f>
        <v>ณัชพล</v>
      </c>
      <c r="E46" s="504" t="str">
        <f>'ม-3-2'!F5</f>
        <v>จันทะสิงห์</v>
      </c>
      <c r="F46" s="6"/>
      <c r="G46" s="34"/>
      <c r="H46" s="68"/>
    </row>
    <row r="47" spans="1:8" ht="17.25" customHeight="1">
      <c r="A47" s="217">
        <v>4</v>
      </c>
      <c r="B47" s="242" t="str">
        <f>'ม-3-2'!B6</f>
        <v>08118</v>
      </c>
      <c r="C47" s="504" t="str">
        <f>'ม-3-2'!D6</f>
        <v>เด็กชาย</v>
      </c>
      <c r="D47" s="504" t="str">
        <f>'ม-3-2'!E6</f>
        <v>ธาดาพงษ์</v>
      </c>
      <c r="E47" s="504" t="str">
        <f>'ม-3-2'!F6</f>
        <v>ทองปากพนัง</v>
      </c>
      <c r="F47" s="6"/>
      <c r="G47" s="34"/>
      <c r="H47" s="68"/>
    </row>
    <row r="48" spans="1:8" ht="17.25" customHeight="1">
      <c r="A48" s="217">
        <v>5</v>
      </c>
      <c r="B48" s="242" t="str">
        <f>'ม-3-2'!B7</f>
        <v>08119</v>
      </c>
      <c r="C48" s="504" t="str">
        <f>'ม-3-2'!D7</f>
        <v>เด็กชาย</v>
      </c>
      <c r="D48" s="504" t="str">
        <f>'ม-3-2'!E7</f>
        <v>นนทพัทธ์</v>
      </c>
      <c r="E48" s="504" t="str">
        <f>'ม-3-2'!F7</f>
        <v>ธนศรี</v>
      </c>
      <c r="F48" s="6"/>
      <c r="G48" s="34"/>
      <c r="H48" s="68"/>
    </row>
    <row r="49" spans="1:8" ht="17.25" customHeight="1">
      <c r="A49" s="217">
        <v>6</v>
      </c>
      <c r="B49" s="242" t="str">
        <f>'ม-3-2'!B8</f>
        <v>08120</v>
      </c>
      <c r="C49" s="504" t="str">
        <f>'ม-3-2'!D8</f>
        <v>เด็กชาย</v>
      </c>
      <c r="D49" s="504" t="str">
        <f>'ม-3-2'!E8</f>
        <v>ภานุพงษ์</v>
      </c>
      <c r="E49" s="504" t="str">
        <f>'ม-3-2'!F8</f>
        <v>น้อยภูมิ</v>
      </c>
      <c r="F49" s="6"/>
      <c r="G49" s="34"/>
      <c r="H49" s="68"/>
    </row>
    <row r="50" spans="1:8" ht="17.25" customHeight="1">
      <c r="A50" s="217">
        <v>7</v>
      </c>
      <c r="B50" s="242" t="str">
        <f>'ม-3-2'!B9</f>
        <v>08121</v>
      </c>
      <c r="C50" s="504" t="str">
        <f>'ม-3-2'!D9</f>
        <v>เด็กชาย</v>
      </c>
      <c r="D50" s="504" t="str">
        <f>'ม-3-2'!E9</f>
        <v>ภูดิส</v>
      </c>
      <c r="E50" s="504" t="str">
        <f>'ม-3-2'!F9</f>
        <v>สินลาลับ</v>
      </c>
      <c r="F50" s="6"/>
      <c r="G50" s="34"/>
      <c r="H50" s="68"/>
    </row>
    <row r="51" spans="1:8" ht="17.25" customHeight="1">
      <c r="A51" s="217">
        <v>8</v>
      </c>
      <c r="B51" s="242" t="str">
        <f>'ม-3-2'!B10</f>
        <v>08122</v>
      </c>
      <c r="C51" s="504" t="str">
        <f>'ม-3-2'!D10</f>
        <v>เด็กชาย</v>
      </c>
      <c r="D51" s="504" t="str">
        <f>'ม-3-2'!E10</f>
        <v>วงศกร</v>
      </c>
      <c r="E51" s="504" t="str">
        <f>'ม-3-2'!F10</f>
        <v>ลวนางกูร</v>
      </c>
      <c r="F51" s="6"/>
      <c r="G51" s="34"/>
      <c r="H51" s="68"/>
    </row>
    <row r="52" spans="1:8" ht="17.25" customHeight="1">
      <c r="A52" s="217">
        <v>9</v>
      </c>
      <c r="B52" s="242" t="str">
        <f>'ม-3-2'!B11</f>
        <v>08123</v>
      </c>
      <c r="C52" s="504" t="str">
        <f>'ม-3-2'!D11</f>
        <v>เด็กชาย</v>
      </c>
      <c r="D52" s="504" t="str">
        <f>'ม-3-2'!E11</f>
        <v>ศุภณัฐ</v>
      </c>
      <c r="E52" s="504" t="str">
        <f>'ม-3-2'!F11</f>
        <v>เวชพัฒน์</v>
      </c>
      <c r="F52" s="6"/>
      <c r="G52" s="34"/>
      <c r="H52" s="68"/>
    </row>
    <row r="53" spans="1:8" ht="17.25" customHeight="1">
      <c r="A53" s="217">
        <v>10</v>
      </c>
      <c r="B53" s="242" t="str">
        <f>'ม-3-2'!B12</f>
        <v>08125</v>
      </c>
      <c r="C53" s="504" t="str">
        <f>'ม-3-2'!D12</f>
        <v>เด็กชาย</v>
      </c>
      <c r="D53" s="504" t="str">
        <f>'ม-3-2'!E12</f>
        <v>อนันตชัย</v>
      </c>
      <c r="E53" s="504" t="str">
        <f>'ม-3-2'!F12</f>
        <v>ขวัญมาลัย</v>
      </c>
      <c r="F53" s="6"/>
      <c r="G53" s="34"/>
      <c r="H53" s="68"/>
    </row>
    <row r="54" spans="1:8" ht="17.25" customHeight="1">
      <c r="A54" s="217">
        <v>11</v>
      </c>
      <c r="B54" s="242" t="str">
        <f>'ม-3-2'!B13</f>
        <v>08126</v>
      </c>
      <c r="C54" s="504" t="str">
        <f>'ม-3-2'!D13</f>
        <v>เด็กชาย</v>
      </c>
      <c r="D54" s="504" t="str">
        <f>'ม-3-2'!E13</f>
        <v>อภิสิทธิ์</v>
      </c>
      <c r="E54" s="504" t="str">
        <f>'ม-3-2'!F13</f>
        <v>หญีตภู่</v>
      </c>
      <c r="F54" s="6"/>
      <c r="G54" s="34"/>
      <c r="H54" s="68"/>
    </row>
    <row r="55" spans="1:8" ht="17.25" customHeight="1">
      <c r="A55" s="217">
        <v>12</v>
      </c>
      <c r="B55" s="242" t="str">
        <f>'ม-3-2'!B14</f>
        <v>08136</v>
      </c>
      <c r="C55" s="504" t="str">
        <f>'ม-3-2'!D14</f>
        <v>เด็กชาย</v>
      </c>
      <c r="D55" s="504" t="str">
        <f>'ม-3-2'!E14</f>
        <v>กรกช</v>
      </c>
      <c r="E55" s="504" t="str">
        <f>'ม-3-2'!F14</f>
        <v>แก้วกำถัด</v>
      </c>
      <c r="F55" s="6"/>
      <c r="G55" s="34"/>
      <c r="H55" s="68"/>
    </row>
    <row r="56" spans="1:8" ht="17.25" customHeight="1">
      <c r="A56" s="217">
        <v>13</v>
      </c>
      <c r="B56" s="242" t="str">
        <f>'ม-3-2'!B15</f>
        <v>08141</v>
      </c>
      <c r="C56" s="504" t="str">
        <f>'ม-3-2'!D15</f>
        <v>เด็กชาย</v>
      </c>
      <c r="D56" s="504" t="str">
        <f>'ม-3-2'!E15</f>
        <v>วุฒิชัย</v>
      </c>
      <c r="E56" s="504" t="str">
        <f>'ม-3-2'!F15</f>
        <v>กลัดเเดง</v>
      </c>
      <c r="F56" s="6"/>
      <c r="G56" s="34"/>
      <c r="H56" s="68"/>
    </row>
    <row r="57" spans="1:8" ht="17.25" customHeight="1">
      <c r="A57" s="217">
        <v>14</v>
      </c>
      <c r="B57" s="242" t="str">
        <f>'ม-3-2'!B16</f>
        <v>08144</v>
      </c>
      <c r="C57" s="504" t="str">
        <f>'ม-3-2'!D16</f>
        <v>เด็กชาย</v>
      </c>
      <c r="D57" s="504" t="str">
        <f>'ม-3-2'!E16</f>
        <v>สุทธิภัทร</v>
      </c>
      <c r="E57" s="504" t="str">
        <f>'ม-3-2'!F16</f>
        <v>เมฆใหม่</v>
      </c>
      <c r="F57" s="6"/>
      <c r="G57" s="34"/>
      <c r="H57" s="68"/>
    </row>
    <row r="58" spans="1:8" ht="17.25" customHeight="1">
      <c r="A58" s="217">
        <v>15</v>
      </c>
      <c r="B58" s="242" t="str">
        <f>'ม-3-2'!B17</f>
        <v>08145</v>
      </c>
      <c r="C58" s="504" t="str">
        <f>'ม-3-2'!D17</f>
        <v>เด็กชาย</v>
      </c>
      <c r="D58" s="504" t="str">
        <f>'ม-3-2'!E17</f>
        <v>อนันต์ทชัย</v>
      </c>
      <c r="E58" s="504" t="str">
        <f>'ม-3-2'!F17</f>
        <v>สายเจริญ</v>
      </c>
      <c r="F58" s="6"/>
      <c r="G58" s="34"/>
      <c r="H58" s="68"/>
    </row>
    <row r="59" spans="1:8" ht="17.25" customHeight="1">
      <c r="A59" s="217">
        <v>16</v>
      </c>
      <c r="B59" s="242" t="str">
        <f>'ม-3-2'!B18</f>
        <v>08157</v>
      </c>
      <c r="C59" s="504" t="str">
        <f>'ม-3-2'!D18</f>
        <v>เด็กชาย</v>
      </c>
      <c r="D59" s="504" t="str">
        <f>'ม-3-2'!E18</f>
        <v>ณัฐวุฒิ</v>
      </c>
      <c r="E59" s="504" t="str">
        <f>'ม-3-2'!F18</f>
        <v>พรหมมาศ</v>
      </c>
      <c r="F59" s="6"/>
      <c r="G59" s="34"/>
      <c r="H59" s="68"/>
    </row>
    <row r="60" spans="1:8" ht="17.25" customHeight="1">
      <c r="A60" s="217">
        <v>17</v>
      </c>
      <c r="B60" s="242" t="str">
        <f>'ม-3-2'!B19</f>
        <v>08185</v>
      </c>
      <c r="C60" s="504" t="str">
        <f>'ม-3-2'!D19</f>
        <v>เด็กชาย</v>
      </c>
      <c r="D60" s="504" t="str">
        <f>'ม-3-2'!E19</f>
        <v>ชนกันต์</v>
      </c>
      <c r="E60" s="504" t="str">
        <f>'ม-3-2'!F19</f>
        <v>คำไมตรี</v>
      </c>
      <c r="F60" s="6"/>
      <c r="G60" s="34"/>
      <c r="H60" s="68"/>
    </row>
    <row r="61" spans="1:8" ht="17.25" customHeight="1">
      <c r="A61" s="217">
        <v>18</v>
      </c>
      <c r="B61" s="242" t="str">
        <f>'ม-3-2'!B20</f>
        <v>08186</v>
      </c>
      <c r="C61" s="504" t="str">
        <f>'ม-3-2'!D20</f>
        <v>เด็กชาย</v>
      </c>
      <c r="D61" s="504" t="str">
        <f>'ม-3-2'!E20</f>
        <v>สาโรจน์</v>
      </c>
      <c r="E61" s="504" t="str">
        <f>'ม-3-2'!F20</f>
        <v>จันทร์พุ่ม</v>
      </c>
      <c r="F61" s="6"/>
      <c r="G61" s="34"/>
      <c r="H61" s="68"/>
    </row>
    <row r="62" spans="1:8" ht="17.25" customHeight="1">
      <c r="A62" s="217">
        <v>19</v>
      </c>
      <c r="B62" s="242" t="str">
        <f>'ม-3-2'!B21</f>
        <v>08292</v>
      </c>
      <c r="C62" s="504" t="str">
        <f>'ม-3-2'!D21</f>
        <v>เด็กชาย</v>
      </c>
      <c r="D62" s="504" t="str">
        <f>'ม-3-2'!E21</f>
        <v>ปุณณพัฒน์</v>
      </c>
      <c r="E62" s="504" t="str">
        <f>'ม-3-2'!F21</f>
        <v>กันฑ์แก้ว</v>
      </c>
      <c r="F62" s="6"/>
      <c r="G62" s="34"/>
      <c r="H62" s="68"/>
    </row>
    <row r="63" spans="1:8" ht="17.25" customHeight="1">
      <c r="A63" s="217">
        <v>20</v>
      </c>
      <c r="B63" s="242" t="str">
        <f>'ม-3-2'!B22</f>
        <v>08129</v>
      </c>
      <c r="C63" s="504" t="str">
        <f>'ม-3-2'!D22</f>
        <v>เด็กหญิง</v>
      </c>
      <c r="D63" s="504" t="str">
        <f>'ม-3-2'!E22</f>
        <v>ธัญชนก</v>
      </c>
      <c r="E63" s="504" t="str">
        <f>'ม-3-2'!F22</f>
        <v>เมืองแก้ว</v>
      </c>
      <c r="F63" s="6"/>
      <c r="G63" s="34"/>
      <c r="H63" s="68"/>
    </row>
    <row r="64" spans="1:8" ht="17.25" customHeight="1">
      <c r="A64" s="217">
        <v>21</v>
      </c>
      <c r="B64" s="242" t="str">
        <f>'ม-3-2'!B23</f>
        <v>08130</v>
      </c>
      <c r="C64" s="504" t="str">
        <f>'ม-3-2'!D23</f>
        <v>เด็กหญิง</v>
      </c>
      <c r="D64" s="504" t="str">
        <f>'ม-3-2'!E23</f>
        <v>นริศรา</v>
      </c>
      <c r="E64" s="504" t="str">
        <f>'ม-3-2'!F23</f>
        <v>วงษ์คำจันทร์</v>
      </c>
      <c r="F64" s="6"/>
      <c r="G64" s="34"/>
      <c r="H64" s="68"/>
    </row>
    <row r="65" spans="1:8" ht="17.25" customHeight="1">
      <c r="A65" s="217">
        <v>22</v>
      </c>
      <c r="B65" s="242" t="str">
        <f>'ม-3-2'!B24</f>
        <v>08131</v>
      </c>
      <c r="C65" s="504" t="str">
        <f>'ม-3-2'!D24</f>
        <v>เด็กหญิง</v>
      </c>
      <c r="D65" s="504" t="str">
        <f>'ม-3-2'!E24</f>
        <v xml:space="preserve">ปวิชญา </v>
      </c>
      <c r="E65" s="504" t="str">
        <f>'ม-3-2'!F24</f>
        <v>ดอนอามาต</v>
      </c>
      <c r="F65" s="6"/>
      <c r="G65" s="34"/>
      <c r="H65" s="68"/>
    </row>
    <row r="66" spans="1:8" ht="17.25" customHeight="1">
      <c r="A66" s="217">
        <v>23</v>
      </c>
      <c r="B66" s="242" t="str">
        <f>'ม-3-2'!B25</f>
        <v>08132</v>
      </c>
      <c r="C66" s="504" t="str">
        <f>'ม-3-2'!D25</f>
        <v>เด็กหญิง</v>
      </c>
      <c r="D66" s="504" t="str">
        <f>'ม-3-2'!E25</f>
        <v>ปิยดา</v>
      </c>
      <c r="E66" s="504" t="str">
        <f>'ม-3-2'!F25</f>
        <v>เสริมมิตร</v>
      </c>
      <c r="F66" s="6"/>
      <c r="G66" s="34"/>
      <c r="H66" s="68"/>
    </row>
    <row r="67" spans="1:8" ht="17.25" customHeight="1">
      <c r="A67" s="217">
        <v>24</v>
      </c>
      <c r="B67" s="242" t="str">
        <f>'ม-3-2'!B26</f>
        <v>08133</v>
      </c>
      <c r="C67" s="504" t="str">
        <f>'ม-3-2'!D26</f>
        <v>เด็กหญิง</v>
      </c>
      <c r="D67" s="504" t="str">
        <f>'ม-3-2'!E26</f>
        <v>พิชญาภรณ์</v>
      </c>
      <c r="E67" s="504" t="str">
        <f>'ม-3-2'!F26</f>
        <v>เกษร</v>
      </c>
      <c r="F67" s="6"/>
      <c r="G67" s="34"/>
      <c r="H67" s="68"/>
    </row>
    <row r="68" spans="1:8" ht="17.25" customHeight="1">
      <c r="A68" s="217">
        <v>25</v>
      </c>
      <c r="B68" s="242" t="str">
        <f>'ม-3-2'!B27</f>
        <v>08134</v>
      </c>
      <c r="C68" s="504" t="str">
        <f>'ม-3-2'!D27</f>
        <v>เด็กหญิง</v>
      </c>
      <c r="D68" s="504" t="str">
        <f>'ม-3-2'!E27</f>
        <v xml:space="preserve">พิมพ์พิศา </v>
      </c>
      <c r="E68" s="504" t="str">
        <f>'ม-3-2'!F27</f>
        <v>อินทร์พรหม</v>
      </c>
      <c r="F68" s="6"/>
      <c r="G68" s="34"/>
      <c r="H68" s="68"/>
    </row>
    <row r="69" spans="1:8" ht="17.25" customHeight="1">
      <c r="A69" s="217">
        <v>26</v>
      </c>
      <c r="B69" s="242" t="str">
        <f>'ม-3-2'!B28</f>
        <v>08135</v>
      </c>
      <c r="C69" s="504" t="str">
        <f>'ม-3-2'!D28</f>
        <v>เด็กหญิง</v>
      </c>
      <c r="D69" s="504" t="str">
        <f>'ม-3-2'!E28</f>
        <v>มาริสา</v>
      </c>
      <c r="E69" s="504" t="str">
        <f>'ม-3-2'!F28</f>
        <v>ประสมทอง</v>
      </c>
      <c r="F69" s="6"/>
      <c r="G69" s="34"/>
      <c r="H69" s="68"/>
    </row>
    <row r="70" spans="1:8" ht="17.25" customHeight="1">
      <c r="A70" s="217">
        <v>27</v>
      </c>
      <c r="B70" s="242" t="str">
        <f>'ม-3-2'!B29</f>
        <v>08147</v>
      </c>
      <c r="C70" s="504" t="str">
        <f>'ม-3-2'!D29</f>
        <v>เด็กหญิง</v>
      </c>
      <c r="D70" s="504" t="str">
        <f>'ม-3-2'!E29</f>
        <v>อัจจิมา</v>
      </c>
      <c r="E70" s="504" t="str">
        <f>'ม-3-2'!F29</f>
        <v>มีสุวรรณ</v>
      </c>
      <c r="F70" s="6"/>
      <c r="G70" s="34"/>
      <c r="H70" s="68"/>
    </row>
    <row r="71" spans="1:8" ht="17.25" customHeight="1">
      <c r="A71" s="217">
        <v>28</v>
      </c>
      <c r="B71" s="242" t="str">
        <f>'ม-3-2'!B30</f>
        <v>08148</v>
      </c>
      <c r="C71" s="504" t="str">
        <f>'ม-3-2'!D30</f>
        <v>เด็กหญิง</v>
      </c>
      <c r="D71" s="504" t="str">
        <f>'ม-3-2'!E30</f>
        <v>เฟื่องมณี</v>
      </c>
      <c r="E71" s="504" t="str">
        <f>'ม-3-2'!F30</f>
        <v>กาลถวิล</v>
      </c>
      <c r="F71" s="12"/>
      <c r="G71" s="67"/>
      <c r="H71" s="199"/>
    </row>
    <row r="72" spans="1:8" ht="17.25" customHeight="1">
      <c r="A72" s="454">
        <v>29</v>
      </c>
      <c r="B72" s="1027" t="str">
        <f>'ม-3-2'!B31</f>
        <v>08151</v>
      </c>
      <c r="C72" s="1028" t="str">
        <f>'ม-3-2'!D31</f>
        <v>เด็กหญิง</v>
      </c>
      <c r="D72" s="1028" t="str">
        <f>'ม-3-2'!E31</f>
        <v>จารุกัญญ์</v>
      </c>
      <c r="E72" s="1028" t="str">
        <f>'ม-3-2'!F31</f>
        <v>ทองหล่อ</v>
      </c>
      <c r="F72" s="402"/>
      <c r="G72" s="456"/>
      <c r="H72" s="424"/>
    </row>
    <row r="73" spans="1:8" ht="17.25" customHeight="1">
      <c r="A73" s="454">
        <v>30</v>
      </c>
      <c r="B73" s="1027" t="str">
        <f>'ม-3-2'!B32</f>
        <v>08183</v>
      </c>
      <c r="C73" s="1028" t="str">
        <f>'ม-3-2'!D32</f>
        <v>เด็กหญิง</v>
      </c>
      <c r="D73" s="1028" t="str">
        <f>'ม-3-2'!E32</f>
        <v>นิภารัตน์</v>
      </c>
      <c r="E73" s="1028" t="str">
        <f>'ม-3-2'!F32</f>
        <v>นากองศรี</v>
      </c>
      <c r="F73" s="1029"/>
      <c r="G73" s="1030"/>
      <c r="H73" s="1031"/>
    </row>
    <row r="74" spans="1:8" ht="17.25" customHeight="1">
      <c r="A74" s="454">
        <v>31</v>
      </c>
      <c r="B74" s="1027" t="str">
        <f>'ม-3-2'!B33</f>
        <v>08408</v>
      </c>
      <c r="C74" s="1028" t="str">
        <f>'ม-3-2'!D33</f>
        <v>เด็กหญิง</v>
      </c>
      <c r="D74" s="1028" t="str">
        <f>'ม-3-2'!E33</f>
        <v>ศศิกานต์</v>
      </c>
      <c r="E74" s="1028" t="str">
        <f>'ม-3-2'!F33</f>
        <v>พงษ์มณี</v>
      </c>
      <c r="F74" s="1029"/>
      <c r="G74" s="1030"/>
      <c r="H74" s="1031"/>
    </row>
    <row r="75" spans="1:8" ht="17.25" customHeight="1">
      <c r="A75" s="454">
        <v>32</v>
      </c>
      <c r="B75" s="1027" t="str">
        <f>'ม-3-2'!B34</f>
        <v>08419</v>
      </c>
      <c r="C75" s="1028" t="str">
        <f>'ม-3-2'!D34</f>
        <v>เด็กชาย</v>
      </c>
      <c r="D75" s="1028" t="str">
        <f>'ม-3-2'!E34</f>
        <v>จิรายุ</v>
      </c>
      <c r="E75" s="1028" t="str">
        <f>'ม-3-2'!F34</f>
        <v>ณัฐวราสิทธานต์</v>
      </c>
      <c r="F75" s="1032"/>
      <c r="G75" s="1032"/>
      <c r="H75" s="1032"/>
    </row>
    <row r="76" spans="1:8" ht="17.25" customHeight="1">
      <c r="A76" s="454">
        <v>33</v>
      </c>
      <c r="B76" s="1027">
        <f>'ม-3-2'!B35</f>
        <v>0</v>
      </c>
      <c r="C76" s="1028">
        <f>'ม-3-2'!D35</f>
        <v>0</v>
      </c>
      <c r="D76" s="1028">
        <f>'ม-3-2'!E35</f>
        <v>0</v>
      </c>
      <c r="E76" s="1028">
        <f>'ม-3-2'!F35</f>
        <v>0</v>
      </c>
      <c r="F76" s="1032"/>
      <c r="G76" s="1032"/>
      <c r="H76" s="1032"/>
    </row>
    <row r="77" spans="1:8" ht="17.25" customHeight="1">
      <c r="A77" s="1032"/>
      <c r="B77" s="1033"/>
      <c r="C77" s="1033"/>
      <c r="D77" s="1033"/>
      <c r="E77" s="1033"/>
      <c r="F77" s="1032"/>
      <c r="G77" s="1032"/>
      <c r="H77" s="1032"/>
    </row>
    <row r="78" spans="1:8" ht="17.25" customHeight="1">
      <c r="A78" s="1032"/>
      <c r="B78" s="1033"/>
      <c r="C78" s="1033"/>
      <c r="D78" s="1033"/>
      <c r="E78" s="1033"/>
      <c r="F78" s="1032"/>
      <c r="G78" s="1032"/>
      <c r="H78" s="1032"/>
    </row>
    <row r="79" spans="1:8" ht="17.25" customHeight="1">
      <c r="A79" s="1034"/>
      <c r="B79" s="1035"/>
      <c r="C79" s="1035"/>
      <c r="D79" s="1035"/>
      <c r="E79" s="1035"/>
      <c r="F79" s="1034"/>
      <c r="G79" s="1034"/>
      <c r="H79" s="1034"/>
    </row>
    <row r="80" spans="1:8" ht="17.25" customHeight="1">
      <c r="A80" s="188"/>
      <c r="B80" s="508"/>
      <c r="C80" s="508"/>
      <c r="D80" s="508"/>
      <c r="E80" s="508"/>
      <c r="F80" s="188"/>
      <c r="G80" s="188"/>
      <c r="H80" s="188"/>
    </row>
    <row r="81" spans="1:8" ht="17.25" customHeight="1">
      <c r="A81" s="188"/>
      <c r="B81" s="508"/>
      <c r="C81" s="508"/>
      <c r="D81" s="508"/>
      <c r="E81" s="508"/>
      <c r="F81" s="188"/>
      <c r="G81" s="188"/>
      <c r="H81" s="188"/>
    </row>
    <row r="82" spans="1:8" ht="17.25" customHeight="1">
      <c r="A82" s="188"/>
      <c r="B82" s="508"/>
      <c r="C82" s="508"/>
      <c r="D82" s="508"/>
      <c r="E82" s="508"/>
      <c r="F82" s="188"/>
      <c r="G82" s="188"/>
      <c r="H82" s="188"/>
    </row>
    <row r="83" spans="1:8" ht="17.25" customHeight="1">
      <c r="A83" s="188"/>
      <c r="B83" s="508"/>
      <c r="C83" s="508"/>
      <c r="D83" s="508"/>
      <c r="E83" s="508"/>
      <c r="F83" s="188"/>
      <c r="G83" s="188"/>
      <c r="H83" s="188"/>
    </row>
    <row r="84" spans="1:8" ht="17.25" customHeight="1">
      <c r="A84" s="188"/>
      <c r="B84" s="508"/>
      <c r="C84" s="508"/>
      <c r="D84" s="508"/>
      <c r="E84" s="508"/>
      <c r="F84" s="188"/>
      <c r="G84" s="188"/>
      <c r="H84" s="188"/>
    </row>
    <row r="85" spans="1:8" ht="24">
      <c r="A85" s="1165" t="s">
        <v>1768</v>
      </c>
      <c r="B85" s="1165"/>
      <c r="C85" s="1165"/>
      <c r="D85" s="1165"/>
      <c r="E85" s="1165"/>
      <c r="F85" s="1165"/>
      <c r="G85" s="1165"/>
      <c r="H85" s="1165"/>
    </row>
    <row r="86" spans="1:8" ht="43.5">
      <c r="A86" s="480" t="s">
        <v>0</v>
      </c>
      <c r="B86" s="481" t="s">
        <v>1</v>
      </c>
      <c r="C86" s="482" t="s">
        <v>2</v>
      </c>
      <c r="D86" s="483"/>
      <c r="E86" s="484"/>
      <c r="F86" s="485" t="s">
        <v>328</v>
      </c>
      <c r="G86" s="486" t="s">
        <v>329</v>
      </c>
      <c r="H86" s="487" t="s">
        <v>330</v>
      </c>
    </row>
    <row r="87" spans="1:8" ht="21.75">
      <c r="A87" s="488">
        <v>1</v>
      </c>
      <c r="B87" s="512" t="e">
        <f>#REF!</f>
        <v>#REF!</v>
      </c>
      <c r="C87" s="514" t="e">
        <f>#REF!</f>
        <v>#REF!</v>
      </c>
      <c r="D87" s="515" t="e">
        <f>#REF!</f>
        <v>#REF!</v>
      </c>
      <c r="E87" s="516" t="e">
        <f>#REF!</f>
        <v>#REF!</v>
      </c>
      <c r="F87" s="489"/>
      <c r="G87" s="509"/>
      <c r="H87" s="509"/>
    </row>
    <row r="88" spans="1:8" ht="21.75">
      <c r="A88" s="491">
        <v>2</v>
      </c>
      <c r="B88" s="513" t="e">
        <f>#REF!</f>
        <v>#REF!</v>
      </c>
      <c r="C88" s="504" t="e">
        <f>#REF!</f>
        <v>#REF!</v>
      </c>
      <c r="D88" s="505" t="e">
        <f>#REF!</f>
        <v>#REF!</v>
      </c>
      <c r="E88" s="506" t="e">
        <f>#REF!</f>
        <v>#REF!</v>
      </c>
      <c r="F88" s="493"/>
      <c r="G88" s="510"/>
      <c r="H88" s="511"/>
    </row>
    <row r="89" spans="1:8" ht="21.75">
      <c r="A89" s="491">
        <v>3</v>
      </c>
      <c r="B89" s="513" t="e">
        <f>#REF!</f>
        <v>#REF!</v>
      </c>
      <c r="C89" s="504" t="e">
        <f>#REF!</f>
        <v>#REF!</v>
      </c>
      <c r="D89" s="505" t="e">
        <f>#REF!</f>
        <v>#REF!</v>
      </c>
      <c r="E89" s="506" t="e">
        <f>#REF!</f>
        <v>#REF!</v>
      </c>
      <c r="F89" s="493"/>
      <c r="G89" s="510"/>
      <c r="H89" s="511"/>
    </row>
    <row r="90" spans="1:8" ht="21.75">
      <c r="A90" s="491">
        <v>4</v>
      </c>
      <c r="B90" s="513" t="e">
        <f>#REF!</f>
        <v>#REF!</v>
      </c>
      <c r="C90" s="504" t="e">
        <f>#REF!</f>
        <v>#REF!</v>
      </c>
      <c r="D90" s="505" t="e">
        <f>#REF!</f>
        <v>#REF!</v>
      </c>
      <c r="E90" s="506" t="e">
        <f>#REF!</f>
        <v>#REF!</v>
      </c>
      <c r="F90" s="493"/>
      <c r="G90" s="510"/>
      <c r="H90" s="511"/>
    </row>
    <row r="91" spans="1:8" ht="21.75">
      <c r="A91" s="491">
        <v>5</v>
      </c>
      <c r="B91" s="513" t="e">
        <f>#REF!</f>
        <v>#REF!</v>
      </c>
      <c r="C91" s="504" t="e">
        <f>#REF!</f>
        <v>#REF!</v>
      </c>
      <c r="D91" s="505" t="e">
        <f>#REF!</f>
        <v>#REF!</v>
      </c>
      <c r="E91" s="506" t="e">
        <f>#REF!</f>
        <v>#REF!</v>
      </c>
      <c r="F91" s="493"/>
      <c r="G91" s="510"/>
      <c r="H91" s="511"/>
    </row>
    <row r="92" spans="1:8" ht="21.75">
      <c r="A92" s="491">
        <v>6</v>
      </c>
      <c r="B92" s="513" t="e">
        <f>#REF!</f>
        <v>#REF!</v>
      </c>
      <c r="C92" s="504" t="e">
        <f>#REF!</f>
        <v>#REF!</v>
      </c>
      <c r="D92" s="505" t="e">
        <f>#REF!</f>
        <v>#REF!</v>
      </c>
      <c r="E92" s="506" t="e">
        <f>#REF!</f>
        <v>#REF!</v>
      </c>
      <c r="F92" s="493"/>
      <c r="G92" s="510"/>
      <c r="H92" s="511"/>
    </row>
    <row r="93" spans="1:8" ht="21.75">
      <c r="A93" s="491">
        <v>7</v>
      </c>
      <c r="B93" s="513" t="e">
        <f>#REF!</f>
        <v>#REF!</v>
      </c>
      <c r="C93" s="504" t="e">
        <f>#REF!</f>
        <v>#REF!</v>
      </c>
      <c r="D93" s="505" t="e">
        <f>#REF!</f>
        <v>#REF!</v>
      </c>
      <c r="E93" s="506" t="e">
        <f>#REF!</f>
        <v>#REF!</v>
      </c>
      <c r="F93" s="493"/>
      <c r="G93" s="510"/>
      <c r="H93" s="511"/>
    </row>
    <row r="94" spans="1:8" ht="21.75">
      <c r="A94" s="491">
        <v>8</v>
      </c>
      <c r="B94" s="513" t="e">
        <f>#REF!</f>
        <v>#REF!</v>
      </c>
      <c r="C94" s="504" t="e">
        <f>#REF!</f>
        <v>#REF!</v>
      </c>
      <c r="D94" s="505" t="e">
        <f>#REF!</f>
        <v>#REF!</v>
      </c>
      <c r="E94" s="506" t="e">
        <f>#REF!</f>
        <v>#REF!</v>
      </c>
      <c r="F94" s="493"/>
      <c r="G94" s="510"/>
      <c r="H94" s="511"/>
    </row>
    <row r="95" spans="1:8" ht="21.75">
      <c r="A95" s="491">
        <v>9</v>
      </c>
      <c r="B95" s="513" t="e">
        <f>#REF!</f>
        <v>#REF!</v>
      </c>
      <c r="C95" s="504" t="e">
        <f>#REF!</f>
        <v>#REF!</v>
      </c>
      <c r="D95" s="505" t="e">
        <f>#REF!</f>
        <v>#REF!</v>
      </c>
      <c r="E95" s="506" t="e">
        <f>#REF!</f>
        <v>#REF!</v>
      </c>
      <c r="F95" s="493"/>
      <c r="G95" s="510"/>
      <c r="H95" s="511"/>
    </row>
    <row r="96" spans="1:8" ht="21.75">
      <c r="A96" s="491">
        <v>10</v>
      </c>
      <c r="B96" s="513" t="e">
        <f>#REF!</f>
        <v>#REF!</v>
      </c>
      <c r="C96" s="504" t="e">
        <f>#REF!</f>
        <v>#REF!</v>
      </c>
      <c r="D96" s="505" t="e">
        <f>#REF!</f>
        <v>#REF!</v>
      </c>
      <c r="E96" s="506" t="e">
        <f>#REF!</f>
        <v>#REF!</v>
      </c>
      <c r="F96" s="493"/>
      <c r="G96" s="510"/>
      <c r="H96" s="511"/>
    </row>
    <row r="97" spans="1:8" ht="21.75">
      <c r="A97" s="491">
        <v>11</v>
      </c>
      <c r="B97" s="513" t="e">
        <f>#REF!</f>
        <v>#REF!</v>
      </c>
      <c r="C97" s="504" t="e">
        <f>#REF!</f>
        <v>#REF!</v>
      </c>
      <c r="D97" s="505" t="e">
        <f>#REF!</f>
        <v>#REF!</v>
      </c>
      <c r="E97" s="506" t="e">
        <f>#REF!</f>
        <v>#REF!</v>
      </c>
      <c r="F97" s="493"/>
      <c r="G97" s="510"/>
      <c r="H97" s="511"/>
    </row>
    <row r="98" spans="1:8" ht="21.75">
      <c r="A98" s="491">
        <v>12</v>
      </c>
      <c r="B98" s="513" t="e">
        <f>#REF!</f>
        <v>#REF!</v>
      </c>
      <c r="C98" s="504" t="e">
        <f>#REF!</f>
        <v>#REF!</v>
      </c>
      <c r="D98" s="505" t="e">
        <f>#REF!</f>
        <v>#REF!</v>
      </c>
      <c r="E98" s="506" t="e">
        <f>#REF!</f>
        <v>#REF!</v>
      </c>
      <c r="F98" s="493"/>
      <c r="G98" s="510"/>
      <c r="H98" s="511"/>
    </row>
    <row r="99" spans="1:8" ht="21.75">
      <c r="A99" s="491">
        <v>13</v>
      </c>
      <c r="B99" s="513" t="e">
        <f>#REF!</f>
        <v>#REF!</v>
      </c>
      <c r="C99" s="504" t="e">
        <f>#REF!</f>
        <v>#REF!</v>
      </c>
      <c r="D99" s="505" t="e">
        <f>#REF!</f>
        <v>#REF!</v>
      </c>
      <c r="E99" s="506" t="e">
        <f>#REF!</f>
        <v>#REF!</v>
      </c>
      <c r="F99" s="493"/>
      <c r="G99" s="510"/>
      <c r="H99" s="511"/>
    </row>
    <row r="100" spans="1:8" ht="21.75">
      <c r="A100" s="491">
        <v>14</v>
      </c>
      <c r="B100" s="513" t="e">
        <f>#REF!</f>
        <v>#REF!</v>
      </c>
      <c r="C100" s="504" t="e">
        <f>#REF!</f>
        <v>#REF!</v>
      </c>
      <c r="D100" s="505" t="e">
        <f>#REF!</f>
        <v>#REF!</v>
      </c>
      <c r="E100" s="506" t="e">
        <f>#REF!</f>
        <v>#REF!</v>
      </c>
      <c r="F100" s="493"/>
      <c r="G100" s="510"/>
      <c r="H100" s="511"/>
    </row>
    <row r="101" spans="1:8" ht="21.75">
      <c r="A101" s="491">
        <v>15</v>
      </c>
      <c r="B101" s="513" t="e">
        <f>#REF!</f>
        <v>#REF!</v>
      </c>
      <c r="C101" s="504" t="e">
        <f>#REF!</f>
        <v>#REF!</v>
      </c>
      <c r="D101" s="505" t="e">
        <f>#REF!</f>
        <v>#REF!</v>
      </c>
      <c r="E101" s="506" t="e">
        <f>#REF!</f>
        <v>#REF!</v>
      </c>
      <c r="F101" s="493"/>
      <c r="G101" s="510"/>
      <c r="H101" s="511"/>
    </row>
    <row r="102" spans="1:8" ht="21.75">
      <c r="A102" s="491">
        <v>16</v>
      </c>
      <c r="B102" s="513" t="e">
        <f>#REF!</f>
        <v>#REF!</v>
      </c>
      <c r="C102" s="504" t="e">
        <f>#REF!</f>
        <v>#REF!</v>
      </c>
      <c r="D102" s="505" t="e">
        <f>#REF!</f>
        <v>#REF!</v>
      </c>
      <c r="E102" s="506" t="e">
        <f>#REF!</f>
        <v>#REF!</v>
      </c>
      <c r="F102" s="493"/>
      <c r="G102" s="510"/>
      <c r="H102" s="511"/>
    </row>
    <row r="103" spans="1:8" ht="21.75">
      <c r="A103" s="491">
        <v>17</v>
      </c>
      <c r="B103" s="513" t="e">
        <f>#REF!</f>
        <v>#REF!</v>
      </c>
      <c r="C103" s="504" t="e">
        <f>#REF!</f>
        <v>#REF!</v>
      </c>
      <c r="D103" s="505" t="e">
        <f>#REF!</f>
        <v>#REF!</v>
      </c>
      <c r="E103" s="506" t="e">
        <f>#REF!</f>
        <v>#REF!</v>
      </c>
      <c r="F103" s="493"/>
      <c r="G103" s="510"/>
      <c r="H103" s="511"/>
    </row>
    <row r="104" spans="1:8" ht="21.75">
      <c r="A104" s="491">
        <v>18</v>
      </c>
      <c r="B104" s="513" t="e">
        <f>#REF!</f>
        <v>#REF!</v>
      </c>
      <c r="C104" s="504" t="e">
        <f>#REF!</f>
        <v>#REF!</v>
      </c>
      <c r="D104" s="505" t="e">
        <f>#REF!</f>
        <v>#REF!</v>
      </c>
      <c r="E104" s="506" t="e">
        <f>#REF!</f>
        <v>#REF!</v>
      </c>
      <c r="F104" s="493"/>
      <c r="G104" s="510"/>
      <c r="H104" s="511"/>
    </row>
    <row r="105" spans="1:8" ht="21.75">
      <c r="A105" s="491">
        <v>19</v>
      </c>
      <c r="B105" s="513" t="e">
        <f>#REF!</f>
        <v>#REF!</v>
      </c>
      <c r="C105" s="504" t="e">
        <f>#REF!</f>
        <v>#REF!</v>
      </c>
      <c r="D105" s="505" t="e">
        <f>#REF!</f>
        <v>#REF!</v>
      </c>
      <c r="E105" s="506" t="e">
        <f>#REF!</f>
        <v>#REF!</v>
      </c>
      <c r="F105" s="493"/>
      <c r="G105" s="510"/>
      <c r="H105" s="511"/>
    </row>
    <row r="106" spans="1:8" ht="21.75">
      <c r="A106" s="491">
        <v>20</v>
      </c>
      <c r="B106" s="513" t="e">
        <f>#REF!</f>
        <v>#REF!</v>
      </c>
      <c r="C106" s="504" t="e">
        <f>#REF!</f>
        <v>#REF!</v>
      </c>
      <c r="D106" s="505" t="e">
        <f>#REF!</f>
        <v>#REF!</v>
      </c>
      <c r="E106" s="506" t="e">
        <f>#REF!</f>
        <v>#REF!</v>
      </c>
      <c r="F106" s="493"/>
      <c r="G106" s="510"/>
      <c r="H106" s="511"/>
    </row>
    <row r="107" spans="1:8" ht="21.75">
      <c r="A107" s="491">
        <v>21</v>
      </c>
      <c r="B107" s="513" t="e">
        <f>#REF!</f>
        <v>#REF!</v>
      </c>
      <c r="C107" s="504" t="e">
        <f>#REF!</f>
        <v>#REF!</v>
      </c>
      <c r="D107" s="505" t="e">
        <f>#REF!</f>
        <v>#REF!</v>
      </c>
      <c r="E107" s="506" t="e">
        <f>#REF!</f>
        <v>#REF!</v>
      </c>
      <c r="F107" s="493"/>
      <c r="G107" s="510"/>
      <c r="H107" s="511"/>
    </row>
    <row r="108" spans="1:8" ht="21.75">
      <c r="A108" s="491">
        <v>22</v>
      </c>
      <c r="B108" s="513" t="e">
        <f>#REF!</f>
        <v>#REF!</v>
      </c>
      <c r="C108" s="504" t="e">
        <f>#REF!</f>
        <v>#REF!</v>
      </c>
      <c r="D108" s="505" t="e">
        <f>#REF!</f>
        <v>#REF!</v>
      </c>
      <c r="E108" s="506" t="e">
        <f>#REF!</f>
        <v>#REF!</v>
      </c>
      <c r="F108" s="493"/>
      <c r="G108" s="510"/>
      <c r="H108" s="511"/>
    </row>
    <row r="109" spans="1:8" ht="21.75">
      <c r="A109" s="491">
        <v>23</v>
      </c>
      <c r="B109" s="513" t="e">
        <f>#REF!</f>
        <v>#REF!</v>
      </c>
      <c r="C109" s="504" t="e">
        <f>#REF!</f>
        <v>#REF!</v>
      </c>
      <c r="D109" s="505" t="e">
        <f>#REF!</f>
        <v>#REF!</v>
      </c>
      <c r="E109" s="506" t="e">
        <f>#REF!</f>
        <v>#REF!</v>
      </c>
      <c r="F109" s="493"/>
      <c r="G109" s="510"/>
      <c r="H109" s="511"/>
    </row>
    <row r="110" spans="1:8" ht="21.75">
      <c r="A110" s="491">
        <v>24</v>
      </c>
      <c r="B110" s="513" t="e">
        <f>#REF!</f>
        <v>#REF!</v>
      </c>
      <c r="C110" s="504" t="e">
        <f>#REF!</f>
        <v>#REF!</v>
      </c>
      <c r="D110" s="505" t="e">
        <f>#REF!</f>
        <v>#REF!</v>
      </c>
      <c r="E110" s="506" t="e">
        <f>#REF!</f>
        <v>#REF!</v>
      </c>
      <c r="F110" s="493"/>
      <c r="G110" s="510"/>
      <c r="H110" s="511"/>
    </row>
    <row r="111" spans="1:8" ht="21.75">
      <c r="A111" s="491">
        <v>25</v>
      </c>
      <c r="B111" s="513" t="e">
        <f>#REF!</f>
        <v>#REF!</v>
      </c>
      <c r="C111" s="504" t="e">
        <f>#REF!</f>
        <v>#REF!</v>
      </c>
      <c r="D111" s="505" t="e">
        <f>#REF!</f>
        <v>#REF!</v>
      </c>
      <c r="E111" s="506" t="e">
        <f>#REF!</f>
        <v>#REF!</v>
      </c>
      <c r="F111" s="493"/>
      <c r="G111" s="510"/>
      <c r="H111" s="511"/>
    </row>
    <row r="112" spans="1:8" ht="21.75">
      <c r="A112" s="491">
        <v>26</v>
      </c>
      <c r="B112" s="513" t="e">
        <f>#REF!</f>
        <v>#REF!</v>
      </c>
      <c r="C112" s="504" t="e">
        <f>#REF!</f>
        <v>#REF!</v>
      </c>
      <c r="D112" s="505" t="e">
        <f>#REF!</f>
        <v>#REF!</v>
      </c>
      <c r="E112" s="506" t="e">
        <f>#REF!</f>
        <v>#REF!</v>
      </c>
      <c r="F112" s="493"/>
      <c r="G112" s="510"/>
      <c r="H112" s="511"/>
    </row>
    <row r="113" spans="1:8" ht="21.75">
      <c r="A113" s="491">
        <v>27</v>
      </c>
      <c r="B113" s="513" t="e">
        <f>#REF!</f>
        <v>#REF!</v>
      </c>
      <c r="C113" s="504" t="e">
        <f>#REF!</f>
        <v>#REF!</v>
      </c>
      <c r="D113" s="505" t="e">
        <f>#REF!</f>
        <v>#REF!</v>
      </c>
      <c r="E113" s="506" t="e">
        <f>#REF!</f>
        <v>#REF!</v>
      </c>
      <c r="F113" s="493"/>
      <c r="G113" s="510"/>
      <c r="H113" s="511"/>
    </row>
    <row r="114" spans="1:8" ht="21.75">
      <c r="A114" s="661">
        <v>28</v>
      </c>
      <c r="B114" s="662" t="e">
        <f>#REF!</f>
        <v>#REF!</v>
      </c>
      <c r="C114" s="663" t="e">
        <f>#REF!</f>
        <v>#REF!</v>
      </c>
      <c r="D114" s="664" t="e">
        <f>#REF!</f>
        <v>#REF!</v>
      </c>
      <c r="E114" s="665" t="e">
        <f>#REF!</f>
        <v>#REF!</v>
      </c>
      <c r="F114" s="618"/>
      <c r="G114" s="619"/>
      <c r="H114" s="666"/>
    </row>
    <row r="115" spans="1:8" ht="21.75">
      <c r="A115" s="667">
        <v>29</v>
      </c>
      <c r="B115" s="668" t="e">
        <f>#REF!</f>
        <v>#REF!</v>
      </c>
      <c r="C115" s="669" t="e">
        <f>#REF!</f>
        <v>#REF!</v>
      </c>
      <c r="D115" s="670" t="e">
        <f>#REF!</f>
        <v>#REF!</v>
      </c>
      <c r="E115" s="671" t="e">
        <f>#REF!</f>
        <v>#REF!</v>
      </c>
      <c r="F115" s="672"/>
      <c r="G115" s="673"/>
      <c r="H115" s="674"/>
    </row>
    <row r="116" spans="1:8" ht="21.75">
      <c r="A116" s="62"/>
      <c r="B116" s="187"/>
      <c r="C116" s="187"/>
      <c r="D116" s="187"/>
      <c r="E116" s="187"/>
      <c r="F116" s="190"/>
      <c r="G116" s="191"/>
      <c r="H116" s="9"/>
    </row>
    <row r="117" spans="1:8" ht="21.75">
      <c r="A117" s="62"/>
      <c r="B117" s="187"/>
      <c r="C117" s="187"/>
      <c r="D117" s="187"/>
      <c r="E117" s="187"/>
      <c r="F117" s="190"/>
      <c r="G117" s="191"/>
      <c r="H117" s="9"/>
    </row>
    <row r="118" spans="1:8" ht="21.75">
      <c r="A118" s="62"/>
      <c r="B118" s="214"/>
      <c r="C118" s="187"/>
      <c r="D118" s="187"/>
      <c r="E118" s="187"/>
      <c r="F118" s="190"/>
      <c r="G118" s="191"/>
      <c r="H118" s="9"/>
    </row>
    <row r="119" spans="1:8" ht="21.75">
      <c r="A119" s="62"/>
      <c r="B119" s="92"/>
      <c r="C119" s="47"/>
      <c r="D119" s="23"/>
      <c r="E119" s="23"/>
      <c r="F119" s="190"/>
      <c r="G119" s="191"/>
      <c r="H119" s="9"/>
    </row>
    <row r="120" spans="1:8" ht="21.75">
      <c r="A120" s="62"/>
      <c r="B120" s="62"/>
      <c r="C120" s="47"/>
      <c r="D120" s="23"/>
      <c r="E120" s="23"/>
      <c r="F120" s="190"/>
      <c r="G120" s="191"/>
      <c r="H120" s="9"/>
    </row>
    <row r="121" spans="1:8" ht="21.75">
      <c r="A121" s="62"/>
      <c r="B121" s="92"/>
      <c r="C121" s="47"/>
      <c r="D121" s="23"/>
      <c r="E121" s="23"/>
      <c r="F121" s="190"/>
      <c r="G121" s="191"/>
      <c r="H121" s="9"/>
    </row>
  </sheetData>
  <mergeCells count="3">
    <mergeCell ref="A1:H1"/>
    <mergeCell ref="A42:H42"/>
    <mergeCell ref="A85:H8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17" zoomScale="80" zoomScaleNormal="80" workbookViewId="0">
      <selection activeCell="E78" sqref="E78"/>
    </sheetView>
  </sheetViews>
  <sheetFormatPr defaultRowHeight="12.75"/>
  <cols>
    <col min="4" max="4" width="11.7109375" customWidth="1"/>
    <col min="5" max="5" width="10.28515625" customWidth="1"/>
    <col min="6" max="7" width="12.7109375" customWidth="1"/>
    <col min="8" max="8" width="13.28515625" customWidth="1"/>
  </cols>
  <sheetData>
    <row r="1" spans="1:8" ht="24">
      <c r="A1" s="1166" t="s">
        <v>1769</v>
      </c>
      <c r="B1" s="1166"/>
      <c r="C1" s="1166"/>
      <c r="D1" s="1166"/>
      <c r="E1" s="1166"/>
      <c r="F1" s="1166"/>
      <c r="G1" s="1166"/>
      <c r="H1" s="1166"/>
    </row>
    <row r="2" spans="1:8" ht="43.5">
      <c r="A2" s="480" t="s">
        <v>0</v>
      </c>
      <c r="B2" s="481" t="s">
        <v>1</v>
      </c>
      <c r="C2" s="482" t="s">
        <v>2</v>
      </c>
      <c r="D2" s="483"/>
      <c r="E2" s="484"/>
      <c r="F2" s="485" t="s">
        <v>328</v>
      </c>
      <c r="G2" s="486" t="s">
        <v>329</v>
      </c>
      <c r="H2" s="487" t="s">
        <v>330</v>
      </c>
    </row>
    <row r="3" spans="1:8" ht="16.5" customHeight="1">
      <c r="A3" s="1046">
        <v>1</v>
      </c>
      <c r="B3" s="512">
        <f>'ม-4-1'!B3</f>
        <v>7977</v>
      </c>
      <c r="C3" s="1047" t="str">
        <f>'ม-4-1'!D3</f>
        <v>นาย</v>
      </c>
      <c r="D3" s="1048" t="str">
        <f>'ม-4-1'!E3</f>
        <v>นพรุจ</v>
      </c>
      <c r="E3" s="1049" t="str">
        <f>'ม-4-1'!F3</f>
        <v>ไตรสินธ์</v>
      </c>
      <c r="F3" s="489"/>
      <c r="G3" s="509"/>
      <c r="H3" s="509"/>
    </row>
    <row r="4" spans="1:8" ht="16.5" customHeight="1">
      <c r="A4" s="604">
        <v>2</v>
      </c>
      <c r="B4" s="513">
        <f>'ม-4-1'!B4</f>
        <v>7978</v>
      </c>
      <c r="C4" s="1050" t="str">
        <f>'ม-4-1'!D4</f>
        <v>นาย</v>
      </c>
      <c r="D4" s="1051" t="str">
        <f>'ม-4-1'!E4</f>
        <v>นิธิวัฒน์</v>
      </c>
      <c r="E4" s="1052" t="str">
        <f>'ม-4-1'!F4</f>
        <v>ดิษฐสระ</v>
      </c>
      <c r="F4" s="493"/>
      <c r="G4" s="510"/>
      <c r="H4" s="511"/>
    </row>
    <row r="5" spans="1:8" ht="16.5" customHeight="1">
      <c r="A5" s="604">
        <v>3</v>
      </c>
      <c r="B5" s="513">
        <f>'ม-4-1'!B5</f>
        <v>7979</v>
      </c>
      <c r="C5" s="1050" t="str">
        <f>'ม-4-1'!D5</f>
        <v>นาย</v>
      </c>
      <c r="D5" s="1051" t="str">
        <f>'ม-4-1'!E5</f>
        <v>ปิยะศักดิ์</v>
      </c>
      <c r="E5" s="1052" t="str">
        <f>'ม-4-1'!F5</f>
        <v>ทองมาก</v>
      </c>
      <c r="F5" s="493"/>
      <c r="G5" s="510"/>
      <c r="H5" s="511"/>
    </row>
    <row r="6" spans="1:8" ht="16.5" customHeight="1">
      <c r="A6" s="604">
        <v>4</v>
      </c>
      <c r="B6" s="513">
        <f>'ม-4-1'!B6</f>
        <v>7980</v>
      </c>
      <c r="C6" s="1050" t="str">
        <f>'ม-4-1'!D6</f>
        <v>นาย</v>
      </c>
      <c r="D6" s="1051" t="str">
        <f>'ม-4-1'!E6</f>
        <v>พัทธนันท์</v>
      </c>
      <c r="E6" s="1052" t="str">
        <f>'ม-4-1'!F6</f>
        <v>เพชรเวช</v>
      </c>
      <c r="F6" s="493"/>
      <c r="G6" s="510"/>
      <c r="H6" s="511"/>
    </row>
    <row r="7" spans="1:8" ht="16.5" customHeight="1">
      <c r="A7" s="604">
        <v>5</v>
      </c>
      <c r="B7" s="513">
        <f>'ม-4-1'!B7</f>
        <v>7982</v>
      </c>
      <c r="C7" s="1050" t="str">
        <f>'ม-4-1'!D7</f>
        <v>นาย</v>
      </c>
      <c r="D7" s="1051" t="str">
        <f>'ม-4-1'!E7</f>
        <v>สิรวิชญ์</v>
      </c>
      <c r="E7" s="1052" t="str">
        <f>'ม-4-1'!F7</f>
        <v>ศรีสุวรรณ์</v>
      </c>
      <c r="F7" s="493"/>
      <c r="G7" s="510"/>
      <c r="H7" s="511"/>
    </row>
    <row r="8" spans="1:8" ht="16.5" customHeight="1">
      <c r="A8" s="604">
        <v>6</v>
      </c>
      <c r="B8" s="513">
        <f>'ม-4-1'!B8</f>
        <v>8014</v>
      </c>
      <c r="C8" s="1050" t="str">
        <f>'ม-4-1'!D8</f>
        <v>นาย</v>
      </c>
      <c r="D8" s="1051" t="str">
        <f>'ม-4-1'!E8</f>
        <v>วรากร</v>
      </c>
      <c r="E8" s="1052" t="str">
        <f>'ม-4-1'!F8</f>
        <v>ทองภูเบศร์</v>
      </c>
      <c r="F8" s="493"/>
      <c r="G8" s="510"/>
      <c r="H8" s="511"/>
    </row>
    <row r="9" spans="1:8" ht="16.5" customHeight="1">
      <c r="A9" s="604">
        <v>7</v>
      </c>
      <c r="B9" s="513">
        <f>'ม-4-1'!B9</f>
        <v>8036</v>
      </c>
      <c r="C9" s="1050" t="str">
        <f>'ม-4-1'!D9</f>
        <v>นาย</v>
      </c>
      <c r="D9" s="1051" t="str">
        <f>'ม-4-1'!E9</f>
        <v>ยสินทร</v>
      </c>
      <c r="E9" s="1052" t="str">
        <f>'ม-4-1'!F9</f>
        <v>หนูจุ้ย</v>
      </c>
      <c r="F9" s="493"/>
      <c r="G9" s="510"/>
      <c r="H9" s="511"/>
    </row>
    <row r="10" spans="1:8" ht="16.5" customHeight="1">
      <c r="A10" s="604">
        <v>8</v>
      </c>
      <c r="B10" s="513">
        <f>'ม-4-1'!B10</f>
        <v>8037</v>
      </c>
      <c r="C10" s="1050" t="str">
        <f>'ม-4-1'!D10</f>
        <v>นาย</v>
      </c>
      <c r="D10" s="1051" t="str">
        <f>'ม-4-1'!E10</f>
        <v>รุ่งอรุณ</v>
      </c>
      <c r="E10" s="1052" t="str">
        <f>'ม-4-1'!F10</f>
        <v>จุลคล้ำ</v>
      </c>
      <c r="F10" s="493"/>
      <c r="G10" s="510"/>
      <c r="H10" s="511"/>
    </row>
    <row r="11" spans="1:8" ht="16.5" customHeight="1">
      <c r="A11" s="604">
        <v>9</v>
      </c>
      <c r="B11" s="513">
        <f>'ม-4-1'!B11</f>
        <v>8354</v>
      </c>
      <c r="C11" s="1050" t="str">
        <f>'ม-4-1'!D11</f>
        <v>นาย</v>
      </c>
      <c r="D11" s="1051" t="str">
        <f>'ม-4-1'!E11</f>
        <v>ภาพตะวัน</v>
      </c>
      <c r="E11" s="1052" t="str">
        <f>'ม-4-1'!F11</f>
        <v>สายแก้ว</v>
      </c>
      <c r="F11" s="493"/>
      <c r="G11" s="510"/>
      <c r="H11" s="511"/>
    </row>
    <row r="12" spans="1:8" ht="16.5" customHeight="1">
      <c r="A12" s="604">
        <v>10</v>
      </c>
      <c r="B12" s="513">
        <f>'ม-4-1'!B12</f>
        <v>8382</v>
      </c>
      <c r="C12" s="1050" t="str">
        <f>'ม-4-1'!D12</f>
        <v>นาย</v>
      </c>
      <c r="D12" s="1051" t="str">
        <f>'ม-4-1'!E12</f>
        <v>ภูสิทธิ์</v>
      </c>
      <c r="E12" s="1052" t="str">
        <f>'ม-4-1'!F12</f>
        <v>มากวันดี</v>
      </c>
      <c r="F12" s="493"/>
      <c r="G12" s="510"/>
      <c r="H12" s="511"/>
    </row>
    <row r="13" spans="1:8" ht="16.5" customHeight="1">
      <c r="A13" s="604">
        <v>11</v>
      </c>
      <c r="B13" s="513">
        <f>'ม-4-1'!B13</f>
        <v>7984</v>
      </c>
      <c r="C13" s="1050" t="str">
        <f>'ม-4-1'!D13</f>
        <v>นางสาว</v>
      </c>
      <c r="D13" s="1051" t="str">
        <f>'ม-4-1'!E13</f>
        <v>ฉัตรชฎาภรณ์</v>
      </c>
      <c r="E13" s="1052" t="str">
        <f>'ม-4-1'!F13</f>
        <v>เกษร</v>
      </c>
      <c r="F13" s="493"/>
      <c r="G13" s="510"/>
      <c r="H13" s="511"/>
    </row>
    <row r="14" spans="1:8" ht="16.5" customHeight="1">
      <c r="A14" s="604">
        <v>12</v>
      </c>
      <c r="B14" s="513">
        <f>'ม-4-1'!B14</f>
        <v>7985</v>
      </c>
      <c r="C14" s="1050" t="str">
        <f>'ม-4-1'!D14</f>
        <v>นางสาว</v>
      </c>
      <c r="D14" s="1051" t="str">
        <f>'ม-4-1'!E14</f>
        <v>ญาณิศา</v>
      </c>
      <c r="E14" s="1052" t="str">
        <f>'ม-4-1'!F14</f>
        <v>ศรีช่วย</v>
      </c>
      <c r="F14" s="493"/>
      <c r="G14" s="510"/>
      <c r="H14" s="511"/>
    </row>
    <row r="15" spans="1:8" ht="16.5" customHeight="1">
      <c r="A15" s="604">
        <v>13</v>
      </c>
      <c r="B15" s="513">
        <f>'ม-4-1'!B15</f>
        <v>7986</v>
      </c>
      <c r="C15" s="1050" t="str">
        <f>'ม-4-1'!D15</f>
        <v>นางสาว</v>
      </c>
      <c r="D15" s="1051" t="str">
        <f>'ม-4-1'!E15</f>
        <v>ดาวประสุช</v>
      </c>
      <c r="E15" s="1052" t="str">
        <f>'ม-4-1'!F15</f>
        <v>หงษ์สา</v>
      </c>
      <c r="F15" s="493"/>
      <c r="G15" s="510"/>
      <c r="H15" s="511"/>
    </row>
    <row r="16" spans="1:8" ht="16.5" customHeight="1">
      <c r="A16" s="604">
        <v>14</v>
      </c>
      <c r="B16" s="513">
        <f>'ม-4-1'!B16</f>
        <v>7988</v>
      </c>
      <c r="C16" s="1050" t="str">
        <f>'ม-4-1'!D16</f>
        <v>นางสาว</v>
      </c>
      <c r="D16" s="1051" t="str">
        <f>'ม-4-1'!E16</f>
        <v>นริศรา</v>
      </c>
      <c r="E16" s="1052" t="str">
        <f>'ม-4-1'!F16</f>
        <v>จีนบันทึก</v>
      </c>
      <c r="F16" s="493"/>
      <c r="G16" s="510"/>
      <c r="H16" s="511"/>
    </row>
    <row r="17" spans="1:8" ht="16.5" customHeight="1">
      <c r="A17" s="604">
        <v>15</v>
      </c>
      <c r="B17" s="513">
        <f>'ม-4-1'!B17</f>
        <v>7989</v>
      </c>
      <c r="C17" s="1050" t="str">
        <f>'ม-4-1'!D17</f>
        <v>นางสาว</v>
      </c>
      <c r="D17" s="1051" t="str">
        <f>'ม-4-1'!E17</f>
        <v>นันทกร</v>
      </c>
      <c r="E17" s="1052" t="str">
        <f>'ม-4-1'!F17</f>
        <v>ประชุมสงค์</v>
      </c>
      <c r="F17" s="493"/>
      <c r="G17" s="510"/>
      <c r="H17" s="511"/>
    </row>
    <row r="18" spans="1:8" ht="16.5" customHeight="1">
      <c r="A18" s="604">
        <v>16</v>
      </c>
      <c r="B18" s="513">
        <f>'ม-4-1'!B18</f>
        <v>7991</v>
      </c>
      <c r="C18" s="1050" t="str">
        <f>'ม-4-1'!D18</f>
        <v>นางสาว</v>
      </c>
      <c r="D18" s="1051" t="str">
        <f>'ม-4-1'!E18</f>
        <v>พัชรี</v>
      </c>
      <c r="E18" s="1052" t="str">
        <f>'ม-4-1'!F18</f>
        <v>หญีตคง</v>
      </c>
      <c r="F18" s="493"/>
      <c r="G18" s="510"/>
      <c r="H18" s="511"/>
    </row>
    <row r="19" spans="1:8" ht="16.5" customHeight="1">
      <c r="A19" s="604">
        <v>17</v>
      </c>
      <c r="B19" s="513">
        <f>'ม-4-1'!B19</f>
        <v>7996</v>
      </c>
      <c r="C19" s="1050" t="str">
        <f>'ม-4-1'!D19</f>
        <v>นางสาว</v>
      </c>
      <c r="D19" s="1051" t="str">
        <f>'ม-4-1'!E19</f>
        <v>คิรภัสสร</v>
      </c>
      <c r="E19" s="1052" t="str">
        <f>'ม-4-1'!F19</f>
        <v>หีตชะนา</v>
      </c>
      <c r="F19" s="493"/>
      <c r="G19" s="510"/>
      <c r="H19" s="511"/>
    </row>
    <row r="20" spans="1:8" ht="16.5" customHeight="1">
      <c r="A20" s="604">
        <v>18</v>
      </c>
      <c r="B20" s="513">
        <f>'ม-4-1'!B20</f>
        <v>8000</v>
      </c>
      <c r="C20" s="1050" t="str">
        <f>'ม-4-1'!D20</f>
        <v>นางสาว</v>
      </c>
      <c r="D20" s="1051" t="str">
        <f>'ม-4-1'!E20</f>
        <v>อมรรัตน์</v>
      </c>
      <c r="E20" s="1052" t="str">
        <f>'ม-4-1'!F20</f>
        <v>แก้วนอก</v>
      </c>
      <c r="F20" s="493"/>
      <c r="G20" s="510"/>
      <c r="H20" s="511"/>
    </row>
    <row r="21" spans="1:8" ht="16.5" customHeight="1">
      <c r="A21" s="604">
        <v>19</v>
      </c>
      <c r="B21" s="513">
        <f>'ม-4-1'!B21</f>
        <v>8001</v>
      </c>
      <c r="C21" s="1050" t="str">
        <f>'ม-4-1'!D21</f>
        <v>นางสาว</v>
      </c>
      <c r="D21" s="1051" t="str">
        <f>'ม-4-1'!E21</f>
        <v>อรอุมา</v>
      </c>
      <c r="E21" s="1052" t="str">
        <f>'ม-4-1'!F21</f>
        <v>เศษสิน</v>
      </c>
      <c r="F21" s="493"/>
      <c r="G21" s="510"/>
      <c r="H21" s="511"/>
    </row>
    <row r="22" spans="1:8" ht="16.5" customHeight="1">
      <c r="A22" s="604">
        <v>20</v>
      </c>
      <c r="B22" s="513">
        <f>'ม-4-1'!B22</f>
        <v>8022</v>
      </c>
      <c r="C22" s="1050" t="str">
        <f>'ม-4-1'!D22</f>
        <v>นางสาว</v>
      </c>
      <c r="D22" s="1051" t="str">
        <f>'ม-4-1'!E22</f>
        <v>ภัทรวดี</v>
      </c>
      <c r="E22" s="1052" t="str">
        <f>'ม-4-1'!F22</f>
        <v>พิทักษ์สุข</v>
      </c>
      <c r="F22" s="493"/>
      <c r="G22" s="510"/>
      <c r="H22" s="511"/>
    </row>
    <row r="23" spans="1:8" ht="16.5" customHeight="1">
      <c r="A23" s="604">
        <v>21</v>
      </c>
      <c r="B23" s="513">
        <f>'ม-4-1'!B23</f>
        <v>8026</v>
      </c>
      <c r="C23" s="1050" t="str">
        <f>'ม-4-1'!D23</f>
        <v>นางสาว</v>
      </c>
      <c r="D23" s="1051" t="str">
        <f>'ม-4-1'!E23</f>
        <v>สุชาวดี</v>
      </c>
      <c r="E23" s="1052" t="str">
        <f>'ม-4-1'!F23</f>
        <v>พงษ์จีนนา</v>
      </c>
      <c r="F23" s="493"/>
      <c r="G23" s="510"/>
      <c r="H23" s="511"/>
    </row>
    <row r="24" spans="1:8" ht="16.5" customHeight="1">
      <c r="A24" s="604">
        <v>22</v>
      </c>
      <c r="B24" s="513">
        <f>'ม-4-1'!B24</f>
        <v>8029</v>
      </c>
      <c r="C24" s="1050" t="str">
        <f>'ม-4-1'!D24</f>
        <v>นางสาว</v>
      </c>
      <c r="D24" s="1051" t="str">
        <f>'ม-4-1'!E24</f>
        <v>ไอลดา</v>
      </c>
      <c r="E24" s="1052" t="str">
        <f>'ม-4-1'!F24</f>
        <v>เอี้ยงมี</v>
      </c>
      <c r="F24" s="492"/>
      <c r="G24" s="602"/>
      <c r="H24" s="603"/>
    </row>
    <row r="25" spans="1:8" ht="16.5" customHeight="1">
      <c r="A25" s="604">
        <v>23</v>
      </c>
      <c r="B25" s="513">
        <f>'ม-4-1'!B25</f>
        <v>8030</v>
      </c>
      <c r="C25" s="1050" t="str">
        <f>'ม-4-1'!D25</f>
        <v>นางสาว</v>
      </c>
      <c r="D25" s="1051" t="str">
        <f>'ม-4-1'!E25</f>
        <v>ไอลดา</v>
      </c>
      <c r="E25" s="1052" t="str">
        <f>'ม-4-1'!F25</f>
        <v>สุขขัง</v>
      </c>
      <c r="F25" s="492"/>
      <c r="G25" s="602"/>
      <c r="H25" s="603"/>
    </row>
    <row r="26" spans="1:8" ht="16.5" customHeight="1">
      <c r="A26" s="604">
        <v>24</v>
      </c>
      <c r="B26" s="513">
        <f>'ม-4-1'!B26</f>
        <v>8044</v>
      </c>
      <c r="C26" s="1050" t="str">
        <f>'ม-4-1'!D26</f>
        <v>นางสาว</v>
      </c>
      <c r="D26" s="1051" t="str">
        <f>'ม-4-1'!E26</f>
        <v>จุฑาทิพย์</v>
      </c>
      <c r="E26" s="1052" t="str">
        <f>'ม-4-1'!F26</f>
        <v>พรมเสนา</v>
      </c>
      <c r="F26" s="492"/>
      <c r="G26" s="602"/>
      <c r="H26" s="603"/>
    </row>
    <row r="27" spans="1:8" ht="16.5" customHeight="1">
      <c r="A27" s="604">
        <v>25</v>
      </c>
      <c r="B27" s="513">
        <f>'ม-4-1'!B27</f>
        <v>8051</v>
      </c>
      <c r="C27" s="1050" t="str">
        <f>'ม-4-1'!D27</f>
        <v>นางสาว</v>
      </c>
      <c r="D27" s="1051" t="str">
        <f>'ม-4-1'!E27</f>
        <v>รมิตา</v>
      </c>
      <c r="E27" s="1052" t="str">
        <f>'ม-4-1'!F27</f>
        <v>สนทนาการ</v>
      </c>
      <c r="F27" s="492"/>
      <c r="G27" s="602"/>
      <c r="H27" s="603"/>
    </row>
    <row r="28" spans="1:8" ht="16.5" customHeight="1">
      <c r="A28" s="604">
        <v>26</v>
      </c>
      <c r="B28" s="513">
        <f>'ม-4-1'!B28</f>
        <v>8055</v>
      </c>
      <c r="C28" s="1050" t="str">
        <f>'ม-4-1'!D28</f>
        <v>นางสาว</v>
      </c>
      <c r="D28" s="1051" t="str">
        <f>'ม-4-1'!E28</f>
        <v>สรัญดารัตน์</v>
      </c>
      <c r="E28" s="1052" t="str">
        <f>'ม-4-1'!F28</f>
        <v>เจียมประยูร</v>
      </c>
      <c r="F28" s="492"/>
      <c r="G28" s="602"/>
      <c r="H28" s="603"/>
    </row>
    <row r="29" spans="1:8" ht="16.5" customHeight="1">
      <c r="A29" s="604">
        <v>27</v>
      </c>
      <c r="B29" s="513">
        <f>'ม-4-1'!B29</f>
        <v>8291</v>
      </c>
      <c r="C29" s="1050" t="str">
        <f>'ม-4-1'!D29</f>
        <v>นางสาว</v>
      </c>
      <c r="D29" s="1051" t="str">
        <f>'ม-4-1'!E29</f>
        <v>พุธิตา</v>
      </c>
      <c r="E29" s="1052" t="str">
        <f>'ม-4-1'!F29</f>
        <v>ดีทวี</v>
      </c>
      <c r="F29" s="492"/>
      <c r="G29" s="602"/>
      <c r="H29" s="603"/>
    </row>
    <row r="30" spans="1:8" ht="16.5" customHeight="1">
      <c r="A30" s="604">
        <v>28</v>
      </c>
      <c r="B30" s="513">
        <f>'ม-4-1'!B30</f>
        <v>8316</v>
      </c>
      <c r="C30" s="1050" t="str">
        <f>'ม-4-1'!D30</f>
        <v>นางสาว</v>
      </c>
      <c r="D30" s="1051" t="str">
        <f>'ม-4-1'!E30</f>
        <v>วรัญญา</v>
      </c>
      <c r="E30" s="1052" t="str">
        <f>'ม-4-1'!F30</f>
        <v>บุญประเสริฐ</v>
      </c>
      <c r="F30" s="492"/>
      <c r="G30" s="602"/>
      <c r="H30" s="603"/>
    </row>
    <row r="31" spans="1:8" ht="16.5" customHeight="1">
      <c r="A31" s="604">
        <v>29</v>
      </c>
      <c r="B31" s="513">
        <f>'ม-4-1'!B31</f>
        <v>8317</v>
      </c>
      <c r="C31" s="1050" t="str">
        <f>'ม-4-1'!D31</f>
        <v>นางสาว</v>
      </c>
      <c r="D31" s="1051" t="str">
        <f>'ม-4-1'!E31</f>
        <v>จันทร์จิรา</v>
      </c>
      <c r="E31" s="1052" t="str">
        <f>'ม-4-1'!F31</f>
        <v>จันทะโส</v>
      </c>
      <c r="F31" s="492"/>
      <c r="G31" s="602"/>
      <c r="H31" s="603"/>
    </row>
    <row r="32" spans="1:8" ht="16.5" customHeight="1">
      <c r="A32" s="604">
        <v>30</v>
      </c>
      <c r="B32" s="513">
        <f>'ม-4-1'!B32</f>
        <v>8322</v>
      </c>
      <c r="C32" s="1050" t="str">
        <f>'ม-4-1'!D32</f>
        <v>นางสาว</v>
      </c>
      <c r="D32" s="1051" t="str">
        <f>'ม-4-1'!E32</f>
        <v>ชุติกาญจน์</v>
      </c>
      <c r="E32" s="1052" t="str">
        <f>'ม-4-1'!F32</f>
        <v>จันทร์วิเชียร</v>
      </c>
      <c r="F32" s="492"/>
      <c r="G32" s="602"/>
      <c r="H32" s="603"/>
    </row>
    <row r="33" spans="1:8" ht="16.5" customHeight="1">
      <c r="A33" s="604">
        <v>31</v>
      </c>
      <c r="B33" s="513">
        <f>'ม-4-1'!B33</f>
        <v>8342</v>
      </c>
      <c r="C33" s="1050" t="str">
        <f>'ม-4-1'!D33</f>
        <v>นางสาว</v>
      </c>
      <c r="D33" s="1051" t="str">
        <f>'ม-4-1'!E33</f>
        <v>ปวันรัตน์</v>
      </c>
      <c r="E33" s="1052" t="str">
        <f>'ม-4-1'!F33</f>
        <v>ชุ่มชื่น</v>
      </c>
      <c r="F33" s="492"/>
      <c r="G33" s="602"/>
      <c r="H33" s="603"/>
    </row>
    <row r="34" spans="1:8" ht="16.5" customHeight="1">
      <c r="A34" s="604">
        <v>32</v>
      </c>
      <c r="B34" s="513">
        <f>'ม-4-1'!B34</f>
        <v>9398</v>
      </c>
      <c r="C34" s="1050" t="str">
        <f>'ม-4-1'!D34</f>
        <v>นางสาว</v>
      </c>
      <c r="D34" s="1051" t="str">
        <f>'ม-4-1'!E34</f>
        <v>กิ่งปริชาติ</v>
      </c>
      <c r="E34" s="1052" t="str">
        <f>'ม-4-1'!F34</f>
        <v>รอดแก้ว</v>
      </c>
      <c r="F34" s="492"/>
      <c r="G34" s="602"/>
      <c r="H34" s="603"/>
    </row>
    <row r="35" spans="1:8" ht="16.5" customHeight="1">
      <c r="A35" s="604">
        <v>33</v>
      </c>
      <c r="B35" s="513">
        <f>'ม-4-1'!B35</f>
        <v>8091</v>
      </c>
      <c r="C35" s="1050" t="str">
        <f>'ม-4-1'!D35</f>
        <v>นาย</v>
      </c>
      <c r="D35" s="1051" t="str">
        <f>'ม-4-1'!E35</f>
        <v>นลธวัช</v>
      </c>
      <c r="E35" s="1052" t="str">
        <f>'ม-4-1'!F35</f>
        <v>แสนแก้ว</v>
      </c>
      <c r="F35" s="492"/>
      <c r="G35" s="602"/>
      <c r="H35" s="603"/>
    </row>
    <row r="36" spans="1:8" ht="16.5" customHeight="1">
      <c r="A36" s="604">
        <v>34</v>
      </c>
      <c r="B36" s="513">
        <f>'ม-4-1'!B36</f>
        <v>0</v>
      </c>
      <c r="C36" s="1050">
        <f>'ม-4-1'!D36</f>
        <v>0</v>
      </c>
      <c r="D36" s="1051">
        <f>'ม-4-1'!E36</f>
        <v>0</v>
      </c>
      <c r="E36" s="1052">
        <f>'ม-4-1'!F36</f>
        <v>0</v>
      </c>
      <c r="F36" s="492"/>
      <c r="G36" s="602"/>
      <c r="H36" s="603"/>
    </row>
    <row r="37" spans="1:8" ht="16.5" customHeight="1">
      <c r="A37" s="650">
        <v>35</v>
      </c>
      <c r="B37" s="1053">
        <f>'ม-4-1'!B37</f>
        <v>0</v>
      </c>
      <c r="C37" s="1054">
        <f>'ม-4-1'!D37</f>
        <v>0</v>
      </c>
      <c r="D37" s="1055">
        <f>'ม-4-1'!E37</f>
        <v>0</v>
      </c>
      <c r="E37" s="1056">
        <f>'ม-4-1'!F37</f>
        <v>0</v>
      </c>
      <c r="F37" s="647"/>
      <c r="G37" s="648"/>
      <c r="H37" s="649"/>
    </row>
    <row r="38" spans="1:8" ht="16.5" customHeight="1"/>
    <row r="39" spans="1:8" ht="16.5" customHeight="1"/>
    <row r="40" spans="1:8" ht="16.5" customHeight="1"/>
    <row r="41" spans="1:8" ht="16.5" customHeight="1"/>
    <row r="42" spans="1:8" ht="16.5" customHeight="1"/>
    <row r="43" spans="1:8" ht="16.5" customHeight="1"/>
    <row r="44" spans="1:8" ht="21.75" customHeight="1">
      <c r="A44" s="1165" t="s">
        <v>1770</v>
      </c>
      <c r="B44" s="1165"/>
      <c r="C44" s="1165"/>
      <c r="D44" s="1165"/>
      <c r="E44" s="1165"/>
      <c r="F44" s="1165"/>
      <c r="G44" s="1165"/>
      <c r="H44" s="1165"/>
    </row>
    <row r="45" spans="1:8" ht="43.5">
      <c r="A45" s="215" t="s">
        <v>0</v>
      </c>
      <c r="B45" s="180" t="s">
        <v>1</v>
      </c>
      <c r="C45" s="181" t="s">
        <v>2</v>
      </c>
      <c r="D45" s="182"/>
      <c r="E45" s="183"/>
      <c r="F45" s="184" t="s">
        <v>328</v>
      </c>
      <c r="G45" s="185" t="s">
        <v>329</v>
      </c>
      <c r="H45" s="186" t="s">
        <v>330</v>
      </c>
    </row>
    <row r="46" spans="1:8" ht="17.25" customHeight="1">
      <c r="A46" s="622">
        <v>1</v>
      </c>
      <c r="B46" s="595">
        <f>'ม-4-2'!B3</f>
        <v>7947</v>
      </c>
      <c r="C46" s="626" t="str">
        <f>'ม-4-2'!D3</f>
        <v>นาย</v>
      </c>
      <c r="D46" s="627" t="str">
        <f>'ม-4-2'!E3</f>
        <v>ระพีภัทร</v>
      </c>
      <c r="E46" s="628" t="str">
        <f>'ม-4-2'!F3</f>
        <v>นิลสังข์</v>
      </c>
      <c r="F46" s="489"/>
      <c r="G46" s="509"/>
      <c r="H46" s="509"/>
    </row>
    <row r="47" spans="1:8" ht="17.25" customHeight="1">
      <c r="A47" s="623">
        <v>2</v>
      </c>
      <c r="B47" s="625">
        <f>'ม-4-2'!B4</f>
        <v>7975</v>
      </c>
      <c r="C47" s="629" t="str">
        <f>'ม-4-2'!D4</f>
        <v>นาย</v>
      </c>
      <c r="D47" s="630" t="str">
        <f>'ม-4-2'!E4</f>
        <v>ณัฐวุฒิ</v>
      </c>
      <c r="E47" s="631" t="str">
        <f>'ม-4-2'!F4</f>
        <v>ทองคำ</v>
      </c>
      <c r="F47" s="493"/>
      <c r="G47" s="510"/>
      <c r="H47" s="511"/>
    </row>
    <row r="48" spans="1:8" ht="17.25" customHeight="1">
      <c r="A48" s="623">
        <v>3</v>
      </c>
      <c r="B48" s="625">
        <f>'ม-4-2'!B5</f>
        <v>7981</v>
      </c>
      <c r="C48" s="629" t="str">
        <f>'ม-4-2'!D5</f>
        <v>นาย</v>
      </c>
      <c r="D48" s="630" t="str">
        <f>'ม-4-2'!E5</f>
        <v>วิทวัส</v>
      </c>
      <c r="E48" s="631" t="str">
        <f>'ม-4-2'!F5</f>
        <v>จรรภูยา</v>
      </c>
      <c r="F48" s="493"/>
      <c r="G48" s="510"/>
      <c r="H48" s="511"/>
    </row>
    <row r="49" spans="1:8" ht="17.25" customHeight="1">
      <c r="A49" s="623">
        <v>4</v>
      </c>
      <c r="B49" s="625">
        <f>'ม-4-2'!B6</f>
        <v>8004</v>
      </c>
      <c r="C49" s="629" t="str">
        <f>'ม-4-2'!D6</f>
        <v>นาย</v>
      </c>
      <c r="D49" s="630" t="str">
        <f>'ม-4-2'!E6</f>
        <v>จีรศักดิ์</v>
      </c>
      <c r="E49" s="631" t="str">
        <f>'ม-4-2'!F6</f>
        <v>ลาวิลัย</v>
      </c>
      <c r="F49" s="493"/>
      <c r="G49" s="510"/>
      <c r="H49" s="511"/>
    </row>
    <row r="50" spans="1:8" ht="17.25" customHeight="1">
      <c r="A50" s="623">
        <v>5</v>
      </c>
      <c r="B50" s="625">
        <f>'ม-4-2'!B7</f>
        <v>8006</v>
      </c>
      <c r="C50" s="629" t="str">
        <f>'ม-4-2'!D7</f>
        <v>นาย</v>
      </c>
      <c r="D50" s="630" t="str">
        <f>'ม-4-2'!E7</f>
        <v>ณัฐวุฒิ</v>
      </c>
      <c r="E50" s="631" t="str">
        <f>'ม-4-2'!F7</f>
        <v>วงศ์มาลา</v>
      </c>
      <c r="F50" s="493"/>
      <c r="G50" s="510"/>
      <c r="H50" s="511"/>
    </row>
    <row r="51" spans="1:8" ht="17.25" customHeight="1">
      <c r="A51" s="623">
        <v>6</v>
      </c>
      <c r="B51" s="625">
        <f>'ม-4-2'!B8</f>
        <v>8007</v>
      </c>
      <c r="C51" s="629" t="str">
        <f>'ม-4-2'!D8</f>
        <v>นาย</v>
      </c>
      <c r="D51" s="630" t="str">
        <f>'ม-4-2'!E8</f>
        <v>ดนุสรณ์</v>
      </c>
      <c r="E51" s="631" t="str">
        <f>'ม-4-2'!F8</f>
        <v>ตะโกพร</v>
      </c>
      <c r="F51" s="493"/>
      <c r="G51" s="510"/>
      <c r="H51" s="511"/>
    </row>
    <row r="52" spans="1:8" ht="17.25" customHeight="1">
      <c r="A52" s="623">
        <v>7</v>
      </c>
      <c r="B52" s="625">
        <f>'ม-4-2'!B9</f>
        <v>8010</v>
      </c>
      <c r="C52" s="629" t="str">
        <f>'ม-4-2'!D9</f>
        <v>นาย</v>
      </c>
      <c r="D52" s="630" t="str">
        <f>'ม-4-2'!E9</f>
        <v>พัชรพล</v>
      </c>
      <c r="E52" s="631" t="str">
        <f>'ม-4-2'!F9</f>
        <v>ปฏิแพทย์</v>
      </c>
      <c r="F52" s="493"/>
      <c r="G52" s="510"/>
      <c r="H52" s="511"/>
    </row>
    <row r="53" spans="1:8" ht="17.25" customHeight="1">
      <c r="A53" s="623">
        <v>8</v>
      </c>
      <c r="B53" s="625">
        <f>'ม-4-2'!B10</f>
        <v>8031</v>
      </c>
      <c r="C53" s="629" t="str">
        <f>'ม-4-2'!D10</f>
        <v>นาย</v>
      </c>
      <c r="D53" s="630" t="str">
        <f>'ม-4-2'!E10</f>
        <v>กรวิชญ์</v>
      </c>
      <c r="E53" s="631" t="str">
        <f>'ม-4-2'!F10</f>
        <v>เย็นตั้ง</v>
      </c>
      <c r="F53" s="493"/>
      <c r="G53" s="510"/>
      <c r="H53" s="511"/>
    </row>
    <row r="54" spans="1:8" ht="17.25" customHeight="1">
      <c r="A54" s="623">
        <v>9</v>
      </c>
      <c r="B54" s="625">
        <f>'ม-4-2'!B11</f>
        <v>8035</v>
      </c>
      <c r="C54" s="629" t="str">
        <f>'ม-4-2'!D11</f>
        <v>นาย</v>
      </c>
      <c r="D54" s="630" t="str">
        <f>'ม-4-2'!E11</f>
        <v>ภานุพงศ์</v>
      </c>
      <c r="E54" s="631" t="str">
        <f>'ม-4-2'!F11</f>
        <v>เอี้ยงมี</v>
      </c>
      <c r="F54" s="493"/>
      <c r="G54" s="510"/>
      <c r="H54" s="511"/>
    </row>
    <row r="55" spans="1:8" ht="17.25" customHeight="1">
      <c r="A55" s="623">
        <v>10</v>
      </c>
      <c r="B55" s="625">
        <f>'ม-4-2'!B12</f>
        <v>8387</v>
      </c>
      <c r="C55" s="629" t="str">
        <f>'ม-4-2'!D12</f>
        <v>นาย</v>
      </c>
      <c r="D55" s="630" t="str">
        <f>'ม-4-2'!E12</f>
        <v>รัฐพล</v>
      </c>
      <c r="E55" s="631" t="str">
        <f>'ม-4-2'!F12</f>
        <v>วิเศษเนตร</v>
      </c>
      <c r="F55" s="493"/>
      <c r="G55" s="510"/>
      <c r="H55" s="511"/>
    </row>
    <row r="56" spans="1:8" ht="17.25" customHeight="1">
      <c r="A56" s="623">
        <v>11</v>
      </c>
      <c r="B56" s="625">
        <f>'ม-4-2'!B13</f>
        <v>8388</v>
      </c>
      <c r="C56" s="629" t="str">
        <f>'ม-4-2'!D13</f>
        <v>นาย</v>
      </c>
      <c r="D56" s="630" t="str">
        <f>'ม-4-2'!E13</f>
        <v>รุ่งโรจน์</v>
      </c>
      <c r="E56" s="631" t="str">
        <f>'ม-4-2'!F13</f>
        <v>โนนกลาง</v>
      </c>
      <c r="F56" s="493"/>
      <c r="G56" s="510"/>
      <c r="H56" s="511"/>
    </row>
    <row r="57" spans="1:8" ht="17.25" customHeight="1">
      <c r="A57" s="623">
        <v>12</v>
      </c>
      <c r="B57" s="625">
        <f>'ม-4-2'!B14</f>
        <v>8394</v>
      </c>
      <c r="C57" s="629" t="str">
        <f>'ม-4-2'!D14</f>
        <v>นาย</v>
      </c>
      <c r="D57" s="630" t="str">
        <f>'ม-4-2'!E14</f>
        <v>วรากร</v>
      </c>
      <c r="E57" s="631" t="str">
        <f>'ม-4-2'!F14</f>
        <v>เพชรพิรุณ</v>
      </c>
      <c r="F57" s="493"/>
      <c r="G57" s="510"/>
      <c r="H57" s="511"/>
    </row>
    <row r="58" spans="1:8" ht="17.25" customHeight="1">
      <c r="A58" s="623">
        <v>13</v>
      </c>
      <c r="B58" s="625">
        <f>'ม-4-2'!B15</f>
        <v>8405</v>
      </c>
      <c r="C58" s="629" t="str">
        <f>'ม-4-2'!D15</f>
        <v>นาย</v>
      </c>
      <c r="D58" s="630" t="str">
        <f>'ม-4-2'!E15</f>
        <v>สราวุฒิ</v>
      </c>
      <c r="E58" s="631" t="str">
        <f>'ม-4-2'!F15</f>
        <v>อินทเยาว์</v>
      </c>
      <c r="F58" s="493"/>
      <c r="G58" s="510"/>
      <c r="H58" s="511"/>
    </row>
    <row r="59" spans="1:8" ht="17.25" customHeight="1">
      <c r="A59" s="623">
        <v>14</v>
      </c>
      <c r="B59" s="625">
        <f>'ม-4-2'!B16</f>
        <v>7987</v>
      </c>
      <c r="C59" s="629" t="str">
        <f>'ม-4-2'!D16</f>
        <v>นางสาว</v>
      </c>
      <c r="D59" s="630" t="str">
        <f>'ม-4-2'!E16</f>
        <v>ธัญชนก</v>
      </c>
      <c r="E59" s="631" t="str">
        <f>'ม-4-2'!F16</f>
        <v>แดงดี</v>
      </c>
      <c r="F59" s="493"/>
      <c r="G59" s="510"/>
      <c r="H59" s="511"/>
    </row>
    <row r="60" spans="1:8" ht="17.25" customHeight="1">
      <c r="A60" s="623">
        <v>15</v>
      </c>
      <c r="B60" s="625">
        <f>'ม-4-2'!B17</f>
        <v>8020</v>
      </c>
      <c r="C60" s="629" t="str">
        <f>'ม-4-2'!D17</f>
        <v>นางสาว</v>
      </c>
      <c r="D60" s="630" t="str">
        <f>'ม-4-2'!E17</f>
        <v>เจนจิรา</v>
      </c>
      <c r="E60" s="631" t="str">
        <f>'ม-4-2'!F17</f>
        <v>นวลมัย</v>
      </c>
      <c r="F60" s="493"/>
      <c r="G60" s="510"/>
      <c r="H60" s="511"/>
    </row>
    <row r="61" spans="1:8" ht="17.25" customHeight="1">
      <c r="A61" s="623">
        <v>16</v>
      </c>
      <c r="B61" s="625">
        <f>'ม-4-2'!B18</f>
        <v>8024</v>
      </c>
      <c r="C61" s="629" t="str">
        <f>'ม-4-2'!D18</f>
        <v>นางสาว</v>
      </c>
      <c r="D61" s="630" t="str">
        <f>'ม-4-2'!E18</f>
        <v>สโรชินี</v>
      </c>
      <c r="E61" s="631" t="str">
        <f>'ม-4-2'!F18</f>
        <v>เจริญรอบทิศ</v>
      </c>
      <c r="F61" s="493"/>
      <c r="G61" s="510"/>
      <c r="H61" s="511"/>
    </row>
    <row r="62" spans="1:8" ht="17.25" customHeight="1">
      <c r="A62" s="623">
        <v>17</v>
      </c>
      <c r="B62" s="625">
        <f>'ม-4-2'!B19</f>
        <v>8025</v>
      </c>
      <c r="C62" s="629" t="str">
        <f>'ม-4-2'!D19</f>
        <v>นางสาว</v>
      </c>
      <c r="D62" s="630" t="str">
        <f>'ม-4-2'!E19</f>
        <v>สิริญาภรณ์</v>
      </c>
      <c r="E62" s="631" t="str">
        <f>'ม-4-2'!F19</f>
        <v>ทองคำมา</v>
      </c>
      <c r="F62" s="493"/>
      <c r="G62" s="510"/>
      <c r="H62" s="511"/>
    </row>
    <row r="63" spans="1:8" ht="17.25" customHeight="1">
      <c r="A63" s="623">
        <v>18</v>
      </c>
      <c r="B63" s="625">
        <f>'ม-4-2'!B20</f>
        <v>8027</v>
      </c>
      <c r="C63" s="629" t="str">
        <f>'ม-4-2'!D20</f>
        <v>นางสาว</v>
      </c>
      <c r="D63" s="630" t="str">
        <f>'ม-4-2'!E20</f>
        <v>สุวนันท์</v>
      </c>
      <c r="E63" s="631" t="str">
        <f>'ม-4-2'!F20</f>
        <v>แย้มรส</v>
      </c>
      <c r="F63" s="493"/>
      <c r="G63" s="510"/>
      <c r="H63" s="511"/>
    </row>
    <row r="64" spans="1:8" ht="17.25" customHeight="1">
      <c r="A64" s="623">
        <v>19</v>
      </c>
      <c r="B64" s="625">
        <f>'ม-4-2'!B21</f>
        <v>8028</v>
      </c>
      <c r="C64" s="629" t="str">
        <f>'ม-4-2'!D21</f>
        <v>นางสาว</v>
      </c>
      <c r="D64" s="630" t="str">
        <f>'ม-4-2'!E21</f>
        <v>อรปรียา</v>
      </c>
      <c r="E64" s="631" t="str">
        <f>'ม-4-2'!F21</f>
        <v>นุชยา</v>
      </c>
      <c r="F64" s="493"/>
      <c r="G64" s="510"/>
      <c r="H64" s="511"/>
    </row>
    <row r="65" spans="1:8" ht="17.25" customHeight="1">
      <c r="A65" s="623">
        <v>20</v>
      </c>
      <c r="B65" s="625">
        <f>'ม-4-2'!B22</f>
        <v>8041</v>
      </c>
      <c r="C65" s="629" t="str">
        <f>'ม-4-2'!D22</f>
        <v>นางสาว</v>
      </c>
      <c r="D65" s="630" t="str">
        <f>'ม-4-2'!E22</f>
        <v>กชวรรณ</v>
      </c>
      <c r="E65" s="631" t="str">
        <f>'ม-4-2'!F22</f>
        <v>หญีตป้อม</v>
      </c>
      <c r="F65" s="493"/>
      <c r="G65" s="510"/>
      <c r="H65" s="511"/>
    </row>
    <row r="66" spans="1:8" ht="17.25" customHeight="1">
      <c r="A66" s="623">
        <v>21</v>
      </c>
      <c r="B66" s="625">
        <f>'ม-4-2'!B23</f>
        <v>8042</v>
      </c>
      <c r="C66" s="629" t="str">
        <f>'ม-4-2'!D23</f>
        <v>นางสาว</v>
      </c>
      <c r="D66" s="630" t="str">
        <f>'ม-4-2'!E23</f>
        <v>กานต์สินี</v>
      </c>
      <c r="E66" s="631" t="str">
        <f>'ม-4-2'!F23</f>
        <v>วิประจง</v>
      </c>
      <c r="F66" s="493"/>
      <c r="G66" s="510"/>
      <c r="H66" s="511"/>
    </row>
    <row r="67" spans="1:8" ht="17.25" customHeight="1">
      <c r="A67" s="623">
        <v>22</v>
      </c>
      <c r="B67" s="625">
        <f>'ม-4-2'!B24</f>
        <v>8045</v>
      </c>
      <c r="C67" s="629" t="str">
        <f>'ม-4-2'!D24</f>
        <v>นางสาว</v>
      </c>
      <c r="D67" s="630" t="str">
        <f>'ม-4-2'!E24</f>
        <v>ชาลิสา</v>
      </c>
      <c r="E67" s="631" t="str">
        <f>'ม-4-2'!F24</f>
        <v>แย้มจงกล</v>
      </c>
      <c r="F67" s="618"/>
      <c r="G67" s="619"/>
      <c r="H67" s="603"/>
    </row>
    <row r="68" spans="1:8" ht="17.25" customHeight="1">
      <c r="A68" s="1057">
        <v>23</v>
      </c>
      <c r="B68" s="1058">
        <f>'ม-4-2'!B25</f>
        <v>8047</v>
      </c>
      <c r="C68" s="1059" t="str">
        <f>'ม-4-2'!D25</f>
        <v>นางสาว</v>
      </c>
      <c r="D68" s="1060" t="str">
        <f>'ม-4-2'!E25</f>
        <v>นภัสสร</v>
      </c>
      <c r="E68" s="823" t="str">
        <f>'ม-4-2'!F25</f>
        <v>นุชยา</v>
      </c>
      <c r="F68" s="1018"/>
      <c r="G68" s="1061"/>
      <c r="H68" s="666"/>
    </row>
    <row r="69" spans="1:8" ht="17.25" customHeight="1">
      <c r="A69" s="623">
        <v>24</v>
      </c>
      <c r="B69" s="1062">
        <f>'ม-4-2'!B26</f>
        <v>8048</v>
      </c>
      <c r="C69" s="1063" t="str">
        <f>'ม-4-2'!D26</f>
        <v>นางสาว</v>
      </c>
      <c r="D69" s="1064" t="str">
        <f>'ม-4-2'!E26</f>
        <v>บุญญานุช</v>
      </c>
      <c r="E69" s="1065" t="str">
        <f>'ม-4-2'!F26</f>
        <v>เมืองซา</v>
      </c>
      <c r="F69" s="1066"/>
      <c r="G69" s="1067"/>
      <c r="H69" s="1068"/>
    </row>
    <row r="70" spans="1:8" ht="17.25" customHeight="1">
      <c r="A70" s="623">
        <v>25</v>
      </c>
      <c r="B70" s="1062">
        <f>'ม-4-2'!B27</f>
        <v>8054</v>
      </c>
      <c r="C70" s="1063" t="str">
        <f>'ม-4-2'!D27</f>
        <v>นางสาว</v>
      </c>
      <c r="D70" s="1064" t="str">
        <f>'ม-4-2'!E27</f>
        <v>ศศิธรินทร์</v>
      </c>
      <c r="E70" s="1065" t="str">
        <f>'ม-4-2'!F27</f>
        <v>ทินนา</v>
      </c>
      <c r="F70" s="1066"/>
      <c r="G70" s="1067"/>
      <c r="H70" s="1068"/>
    </row>
    <row r="71" spans="1:8" ht="17.25" customHeight="1">
      <c r="A71" s="623">
        <v>26</v>
      </c>
      <c r="B71" s="1062">
        <f>'ม-4-2'!B28</f>
        <v>8057</v>
      </c>
      <c r="C71" s="1063" t="str">
        <f>'ม-4-2'!D28</f>
        <v>นางสาว</v>
      </c>
      <c r="D71" s="1064" t="str">
        <f>'ม-4-2'!E28</f>
        <v>สุวภา</v>
      </c>
      <c r="E71" s="1065" t="str">
        <f>'ม-4-2'!F28</f>
        <v>โวหาร</v>
      </c>
      <c r="F71" s="1066"/>
      <c r="G71" s="1067"/>
      <c r="H71" s="1068"/>
    </row>
    <row r="72" spans="1:8" ht="17.25" customHeight="1">
      <c r="A72" s="623">
        <v>27</v>
      </c>
      <c r="B72" s="1062">
        <f>'ม-4-2'!B29</f>
        <v>8383</v>
      </c>
      <c r="C72" s="1063" t="str">
        <f>'ม-4-2'!D29</f>
        <v>นางสาว</v>
      </c>
      <c r="D72" s="1064" t="str">
        <f>'ม-4-2'!E29</f>
        <v>อโนมา</v>
      </c>
      <c r="E72" s="1065" t="str">
        <f>'ม-4-2'!F29</f>
        <v>สุรามิตร</v>
      </c>
      <c r="F72" s="1066"/>
      <c r="G72" s="1067"/>
      <c r="H72" s="1068"/>
    </row>
    <row r="73" spans="1:8" ht="17.25" customHeight="1">
      <c r="A73" s="623">
        <v>28</v>
      </c>
      <c r="B73" s="1062">
        <f>'ม-4-2'!B30</f>
        <v>8384</v>
      </c>
      <c r="C73" s="1063" t="str">
        <f>'ม-4-2'!D30</f>
        <v>นางสาว</v>
      </c>
      <c r="D73" s="1064" t="str">
        <f>'ม-4-2'!E30</f>
        <v>นันชนก</v>
      </c>
      <c r="E73" s="1065" t="str">
        <f>'ม-4-2'!F30</f>
        <v>ยังจีน</v>
      </c>
      <c r="F73" s="1066"/>
      <c r="G73" s="1067"/>
      <c r="H73" s="1068"/>
    </row>
    <row r="74" spans="1:8" ht="17.25" customHeight="1">
      <c r="A74" s="623">
        <v>29</v>
      </c>
      <c r="B74" s="1062">
        <f>'ม-4-2'!B31</f>
        <v>8385</v>
      </c>
      <c r="C74" s="1063" t="str">
        <f>'ม-4-2'!D31</f>
        <v>นางสาว</v>
      </c>
      <c r="D74" s="1064" t="str">
        <f>'ม-4-2'!E31</f>
        <v>ชนกานต์</v>
      </c>
      <c r="E74" s="1065" t="str">
        <f>'ม-4-2'!F31</f>
        <v>ยอดภูบัน</v>
      </c>
      <c r="F74" s="1066"/>
      <c r="G74" s="1067"/>
      <c r="H74" s="1068"/>
    </row>
    <row r="75" spans="1:8" ht="17.25" customHeight="1">
      <c r="A75" s="623">
        <v>30</v>
      </c>
      <c r="B75" s="1062">
        <f>'ม-4-2'!B32</f>
        <v>8386</v>
      </c>
      <c r="C75" s="1063" t="str">
        <f>'ม-4-2'!D32</f>
        <v>นางสาว</v>
      </c>
      <c r="D75" s="1064" t="str">
        <f>'ม-4-2'!E32</f>
        <v>ขวัญจิรา</v>
      </c>
      <c r="E75" s="1065" t="str">
        <f>'ม-4-2'!F32</f>
        <v>ทิศคงทอง</v>
      </c>
      <c r="F75" s="1066"/>
      <c r="G75" s="1067"/>
      <c r="H75" s="1068"/>
    </row>
    <row r="76" spans="1:8" ht="17.25" customHeight="1">
      <c r="A76" s="623">
        <v>31</v>
      </c>
      <c r="B76" s="1062">
        <f>'ม-4-2'!B33</f>
        <v>8389</v>
      </c>
      <c r="C76" s="1063" t="str">
        <f>'ม-4-2'!D33</f>
        <v>นางสาว</v>
      </c>
      <c r="D76" s="1064" t="str">
        <f>'ม-4-2'!E33</f>
        <v>มลธิดา</v>
      </c>
      <c r="E76" s="1065" t="str">
        <f>'ม-4-2'!F33</f>
        <v>เจริญ</v>
      </c>
      <c r="F76" s="1066"/>
      <c r="G76" s="1067"/>
      <c r="H76" s="1068"/>
    </row>
    <row r="77" spans="1:8" ht="17.25" customHeight="1">
      <c r="A77" s="623">
        <v>32</v>
      </c>
      <c r="B77" s="1062">
        <f>'ม-4-2'!B34</f>
        <v>8390</v>
      </c>
      <c r="C77" s="1063" t="str">
        <f>'ม-4-2'!D34</f>
        <v>นางสาว</v>
      </c>
      <c r="D77" s="1064" t="str">
        <f>'ม-4-2'!E34</f>
        <v>นารีรัตน์</v>
      </c>
      <c r="E77" s="1065" t="str">
        <f>'ม-4-2'!F34</f>
        <v>หวังแก้ว</v>
      </c>
      <c r="F77" s="1066"/>
      <c r="G77" s="1067"/>
      <c r="H77" s="1068"/>
    </row>
    <row r="78" spans="1:8" ht="17.25" customHeight="1">
      <c r="A78" s="623">
        <v>33</v>
      </c>
      <c r="B78" s="1062">
        <f>'ม-4-2'!B35</f>
        <v>8005</v>
      </c>
      <c r="C78" s="1063" t="str">
        <f>'ม-4-2'!D35</f>
        <v>นาย</v>
      </c>
      <c r="D78" s="1064" t="str">
        <f>'ม-4-2'!E35</f>
        <v>ฉัตรดนัย</v>
      </c>
      <c r="E78" s="1065" t="str">
        <f>'ม-4-2'!F35</f>
        <v>ราชโส</v>
      </c>
      <c r="F78" s="1066"/>
      <c r="G78" s="1067"/>
      <c r="H78" s="1068"/>
    </row>
    <row r="79" spans="1:8" ht="17.25" customHeight="1">
      <c r="A79" s="623">
        <v>34</v>
      </c>
      <c r="B79" s="1062">
        <f>'ม-4-2'!B36</f>
        <v>8018</v>
      </c>
      <c r="C79" s="1063" t="str">
        <f>'ม-4-2'!D36</f>
        <v>นางสาว</v>
      </c>
      <c r="D79" s="1064" t="str">
        <f>'ม-4-2'!E36</f>
        <v>เกศินี</v>
      </c>
      <c r="E79" s="1065" t="str">
        <f>'ม-4-2'!F36</f>
        <v>สระทองจันทร์</v>
      </c>
      <c r="F79" s="1066"/>
      <c r="G79" s="1067"/>
      <c r="H79" s="1068"/>
    </row>
    <row r="80" spans="1:8" ht="17.25" customHeight="1">
      <c r="A80" s="623">
        <v>35</v>
      </c>
      <c r="B80" s="1062">
        <f>'ม-4-2'!B37</f>
        <v>8053</v>
      </c>
      <c r="C80" s="1063" t="str">
        <f>'ม-4-2'!D37</f>
        <v>นางสาว</v>
      </c>
      <c r="D80" s="1064" t="str">
        <f>'ม-4-2'!E37</f>
        <v>ศิรินทรา</v>
      </c>
      <c r="E80" s="1065" t="str">
        <f>'ม-4-2'!F37</f>
        <v>หญีตภู่</v>
      </c>
      <c r="F80" s="1066"/>
      <c r="G80" s="1067"/>
      <c r="H80" s="1068"/>
    </row>
    <row r="81" spans="1:8" ht="17.25" customHeight="1">
      <c r="A81" s="623">
        <v>36</v>
      </c>
      <c r="B81" s="1062">
        <f>'ม-4-2'!B38</f>
        <v>8056</v>
      </c>
      <c r="C81" s="1063" t="str">
        <f>'ม-4-2'!D38</f>
        <v>นางสาว</v>
      </c>
      <c r="D81" s="1064" t="str">
        <f>'ม-4-2'!E38</f>
        <v>สุชลดา</v>
      </c>
      <c r="E81" s="1065" t="str">
        <f>'ม-4-2'!F38</f>
        <v>ลิ่มสกุล</v>
      </c>
      <c r="F81" s="1066"/>
      <c r="G81" s="1067"/>
      <c r="H81" s="1068"/>
    </row>
    <row r="82" spans="1:8" ht="17.25" customHeight="1">
      <c r="A82" s="623">
        <v>37</v>
      </c>
      <c r="B82" s="1062" t="str">
        <f>'ม-4-2'!B39</f>
        <v>08421</v>
      </c>
      <c r="C82" s="1063" t="str">
        <f>'ม-4-2'!D39</f>
        <v>นางสาว</v>
      </c>
      <c r="D82" s="1064" t="str">
        <f>'ม-4-2'!E39</f>
        <v>อนงค์นาฏ</v>
      </c>
      <c r="E82" s="1065" t="str">
        <f>'ม-4-2'!F39</f>
        <v>จัตวานิตย์</v>
      </c>
      <c r="F82" s="1066"/>
      <c r="G82" s="1067"/>
      <c r="H82" s="1068"/>
    </row>
    <row r="83" spans="1:8" ht="21.75">
      <c r="A83" s="624">
        <v>38</v>
      </c>
      <c r="B83" s="1069">
        <f>'ม-4-2'!B40</f>
        <v>0</v>
      </c>
      <c r="C83" s="1070">
        <f>'ม-4-2'!D40</f>
        <v>0</v>
      </c>
      <c r="D83" s="1071">
        <f>'ม-4-2'!E40</f>
        <v>0</v>
      </c>
      <c r="E83" s="1072">
        <f>'ม-4-2'!F40</f>
        <v>0</v>
      </c>
      <c r="F83" s="1073"/>
      <c r="G83" s="1074"/>
      <c r="H83" s="1075"/>
    </row>
  </sheetData>
  <mergeCells count="2">
    <mergeCell ref="A1:H1"/>
    <mergeCell ref="A44:H4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workbookViewId="0">
      <selection activeCell="A56" sqref="A56:A63"/>
    </sheetView>
  </sheetViews>
  <sheetFormatPr defaultRowHeight="12.75"/>
  <cols>
    <col min="4" max="4" width="10.28515625" customWidth="1"/>
    <col min="5" max="5" width="11.7109375" customWidth="1"/>
    <col min="6" max="6" width="13.42578125" customWidth="1"/>
    <col min="7" max="7" width="13.5703125" customWidth="1"/>
    <col min="8" max="8" width="12.7109375" customWidth="1"/>
  </cols>
  <sheetData>
    <row r="1" spans="1:8" ht="24">
      <c r="A1" s="1165" t="s">
        <v>1771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184" t="s">
        <v>328</v>
      </c>
      <c r="G2" s="185" t="s">
        <v>329</v>
      </c>
      <c r="H2" s="186" t="s">
        <v>330</v>
      </c>
    </row>
    <row r="3" spans="1:8" ht="21.75">
      <c r="A3" s="488">
        <v>1</v>
      </c>
      <c r="B3" s="378" t="str">
        <f>'ม-5-1'!B3</f>
        <v>07910</v>
      </c>
      <c r="C3" s="638" t="str">
        <f>'ม-5-1'!D3</f>
        <v>นาย</v>
      </c>
      <c r="D3" s="639" t="str">
        <f>'ม-5-1'!E3</f>
        <v>วทัญญู</v>
      </c>
      <c r="E3" s="639" t="str">
        <f>'ม-5-1'!F3</f>
        <v>ธรรมเสนา</v>
      </c>
      <c r="F3" s="489"/>
      <c r="G3" s="509"/>
      <c r="H3" s="509"/>
    </row>
    <row r="4" spans="1:8" ht="21.75">
      <c r="A4" s="491">
        <v>2</v>
      </c>
      <c r="B4" s="379" t="str">
        <f>'ม-5-1'!B4</f>
        <v>07911</v>
      </c>
      <c r="C4" s="640" t="str">
        <f>'ม-5-1'!D4</f>
        <v>นาย</v>
      </c>
      <c r="D4" s="641" t="str">
        <f>'ม-5-1'!E4</f>
        <v>วิชญะ</v>
      </c>
      <c r="E4" s="641" t="str">
        <f>'ม-5-1'!F4</f>
        <v>บัวทอง</v>
      </c>
      <c r="F4" s="493"/>
      <c r="G4" s="510"/>
      <c r="H4" s="511"/>
    </row>
    <row r="5" spans="1:8" ht="21.75">
      <c r="A5" s="491">
        <v>3</v>
      </c>
      <c r="B5" s="379" t="str">
        <f>'ม-5-1'!B5</f>
        <v>08268</v>
      </c>
      <c r="C5" s="640" t="str">
        <f>'ม-5-1'!D5</f>
        <v>นาย</v>
      </c>
      <c r="D5" s="641" t="str">
        <f>'ม-5-1'!E5</f>
        <v>จักรพงษ์</v>
      </c>
      <c r="E5" s="641" t="str">
        <f>'ม-5-1'!F5</f>
        <v>ลาวิไล</v>
      </c>
      <c r="F5" s="493"/>
      <c r="G5" s="510"/>
      <c r="H5" s="511"/>
    </row>
    <row r="6" spans="1:8" ht="21.75">
      <c r="A6" s="491">
        <v>4</v>
      </c>
      <c r="B6" s="379" t="str">
        <f>'ม-5-1'!B6</f>
        <v>08269</v>
      </c>
      <c r="C6" s="640" t="str">
        <f>'ม-5-1'!D6</f>
        <v>นาย</v>
      </c>
      <c r="D6" s="641" t="str">
        <f>'ม-5-1'!E6</f>
        <v>พุฒินันท์</v>
      </c>
      <c r="E6" s="641" t="str">
        <f>'ม-5-1'!F6</f>
        <v>เวชสุนทร</v>
      </c>
      <c r="F6" s="493"/>
      <c r="G6" s="510"/>
      <c r="H6" s="511"/>
    </row>
    <row r="7" spans="1:8" ht="21.75">
      <c r="A7" s="491">
        <v>5</v>
      </c>
      <c r="B7" s="379" t="str">
        <f>'ม-5-1'!B7</f>
        <v>08270</v>
      </c>
      <c r="C7" s="640" t="str">
        <f>'ม-5-1'!D7</f>
        <v>นาย</v>
      </c>
      <c r="D7" s="641" t="str">
        <f>'ม-5-1'!E7</f>
        <v>มลมานัส</v>
      </c>
      <c r="E7" s="641" t="str">
        <f>'ม-5-1'!F7</f>
        <v>ฤทธิไกร</v>
      </c>
      <c r="F7" s="493"/>
      <c r="G7" s="510"/>
      <c r="H7" s="511"/>
    </row>
    <row r="8" spans="1:8" ht="21.75">
      <c r="A8" s="491">
        <v>6</v>
      </c>
      <c r="B8" s="379" t="str">
        <f>'ม-5-1'!B8</f>
        <v>08289</v>
      </c>
      <c r="C8" s="640" t="str">
        <f>'ม-5-1'!D8</f>
        <v>นาย</v>
      </c>
      <c r="D8" s="641" t="str">
        <f>'ม-5-1'!E8</f>
        <v>พีรพัฒน์</v>
      </c>
      <c r="E8" s="641" t="str">
        <f>'ม-5-1'!F8</f>
        <v>อาจพังเทียม</v>
      </c>
      <c r="F8" s="493"/>
      <c r="G8" s="510"/>
      <c r="H8" s="511"/>
    </row>
    <row r="9" spans="1:8" ht="21.75">
      <c r="A9" s="491">
        <v>7</v>
      </c>
      <c r="B9" s="379" t="str">
        <f>'ม-5-1'!B9</f>
        <v>07917</v>
      </c>
      <c r="C9" s="640" t="str">
        <f>'ม-5-1'!D9</f>
        <v>นางสาว</v>
      </c>
      <c r="D9" s="641" t="str">
        <f>'ม-5-1'!E9</f>
        <v>กมลลักษณ์</v>
      </c>
      <c r="E9" s="641" t="str">
        <f>'ม-5-1'!F9</f>
        <v>ฉุนเฉียว</v>
      </c>
      <c r="F9" s="493"/>
      <c r="G9" s="510"/>
      <c r="H9" s="511"/>
    </row>
    <row r="10" spans="1:8" ht="21.75">
      <c r="A10" s="491">
        <v>8</v>
      </c>
      <c r="B10" s="379" t="str">
        <f>'ม-5-1'!B10</f>
        <v>07918</v>
      </c>
      <c r="C10" s="640" t="str">
        <f>'ม-5-1'!D10</f>
        <v>นางสาว</v>
      </c>
      <c r="D10" s="641" t="str">
        <f>'ม-5-1'!E10</f>
        <v>กรรณิการ์</v>
      </c>
      <c r="E10" s="641" t="str">
        <f>'ม-5-1'!F10</f>
        <v>ลาวิไล</v>
      </c>
      <c r="F10" s="493"/>
      <c r="G10" s="510"/>
      <c r="H10" s="511"/>
    </row>
    <row r="11" spans="1:8" ht="21.75">
      <c r="A11" s="491">
        <v>9</v>
      </c>
      <c r="B11" s="379" t="str">
        <f>'ม-5-1'!B11</f>
        <v>07924</v>
      </c>
      <c r="C11" s="640" t="str">
        <f>'ม-5-1'!D11</f>
        <v>นางสาว</v>
      </c>
      <c r="D11" s="641" t="str">
        <f>'ม-5-1'!E11</f>
        <v>บัณฑิตา</v>
      </c>
      <c r="E11" s="641" t="str">
        <f>'ม-5-1'!F11</f>
        <v>คงมุสิก</v>
      </c>
      <c r="F11" s="493"/>
      <c r="G11" s="510"/>
      <c r="H11" s="511"/>
    </row>
    <row r="12" spans="1:8" ht="21.75">
      <c r="A12" s="491">
        <v>10</v>
      </c>
      <c r="B12" s="379" t="str">
        <f>'ม-5-1'!B12</f>
        <v>07925</v>
      </c>
      <c r="C12" s="640" t="str">
        <f>'ม-5-1'!D12</f>
        <v>นางสาว</v>
      </c>
      <c r="D12" s="641" t="str">
        <f>'ม-5-1'!E12</f>
        <v>ขวัญจุฑา</v>
      </c>
      <c r="E12" s="641" t="str">
        <f>'ม-5-1'!F12</f>
        <v>กิวหลิม</v>
      </c>
      <c r="F12" s="493"/>
      <c r="G12" s="510"/>
      <c r="H12" s="511"/>
    </row>
    <row r="13" spans="1:8" ht="21.75">
      <c r="A13" s="491">
        <v>11</v>
      </c>
      <c r="B13" s="379" t="str">
        <f>'ม-5-1'!B13</f>
        <v>07929</v>
      </c>
      <c r="C13" s="640" t="str">
        <f>'ม-5-1'!D13</f>
        <v>นางสาว</v>
      </c>
      <c r="D13" s="641" t="str">
        <f>'ม-5-1'!E13</f>
        <v>สุภารัตน์</v>
      </c>
      <c r="E13" s="641" t="str">
        <f>'ม-5-1'!F13</f>
        <v>จันดาชาติ</v>
      </c>
      <c r="F13" s="493"/>
      <c r="G13" s="510"/>
      <c r="H13" s="511"/>
    </row>
    <row r="14" spans="1:8" ht="21.75">
      <c r="A14" s="491">
        <v>12</v>
      </c>
      <c r="B14" s="379" t="str">
        <f>'ม-5-1'!B14</f>
        <v>07932</v>
      </c>
      <c r="C14" s="640" t="str">
        <f>'ม-5-1'!D14</f>
        <v>นางสาว</v>
      </c>
      <c r="D14" s="641" t="str">
        <f>'ม-5-1'!E14</f>
        <v>อรวรา</v>
      </c>
      <c r="E14" s="641" t="str">
        <f>'ม-5-1'!F14</f>
        <v>พัฒนวิเชียร</v>
      </c>
      <c r="F14" s="493"/>
      <c r="G14" s="510"/>
      <c r="H14" s="511"/>
    </row>
    <row r="15" spans="1:8" ht="21.75">
      <c r="A15" s="491">
        <v>13</v>
      </c>
      <c r="B15" s="379" t="str">
        <f>'ม-5-1'!B15</f>
        <v>07953</v>
      </c>
      <c r="C15" s="640" t="str">
        <f>'ม-5-1'!D15</f>
        <v>นางสาว</v>
      </c>
      <c r="D15" s="641" t="str">
        <f>'ม-5-1'!E15</f>
        <v>พัชราภา</v>
      </c>
      <c r="E15" s="641" t="str">
        <f>'ม-5-1'!F15</f>
        <v>สุขสวัสดิ์</v>
      </c>
      <c r="F15" s="493"/>
      <c r="G15" s="510"/>
      <c r="H15" s="511"/>
    </row>
    <row r="16" spans="1:8" ht="21.75">
      <c r="A16" s="491">
        <v>14</v>
      </c>
      <c r="B16" s="379" t="str">
        <f>'ม-5-1'!B16</f>
        <v>07955</v>
      </c>
      <c r="C16" s="640" t="str">
        <f>'ม-5-1'!D16</f>
        <v>นางสาว</v>
      </c>
      <c r="D16" s="641" t="str">
        <f>'ม-5-1'!E16</f>
        <v>สิริกานดา</v>
      </c>
      <c r="E16" s="641" t="str">
        <f>'ม-5-1'!F16</f>
        <v>ชูยอด</v>
      </c>
      <c r="F16" s="493"/>
      <c r="G16" s="510"/>
      <c r="H16" s="511"/>
    </row>
    <row r="17" spans="1:8" ht="21.75">
      <c r="A17" s="491">
        <v>15</v>
      </c>
      <c r="B17" s="379" t="str">
        <f>'ม-5-1'!B17</f>
        <v>07960</v>
      </c>
      <c r="C17" s="640" t="str">
        <f>'ม-5-1'!D17</f>
        <v>นางสาว</v>
      </c>
      <c r="D17" s="641" t="str">
        <f>'ม-5-1'!E17</f>
        <v>ชนกนันท์</v>
      </c>
      <c r="E17" s="641" t="str">
        <f>'ม-5-1'!F17</f>
        <v>นนทกะตระกูล</v>
      </c>
      <c r="F17" s="493"/>
      <c r="G17" s="510"/>
      <c r="H17" s="511"/>
    </row>
    <row r="18" spans="1:8" ht="21.75">
      <c r="A18" s="491">
        <v>16</v>
      </c>
      <c r="B18" s="379" t="str">
        <f>'ม-5-1'!B18</f>
        <v>07970</v>
      </c>
      <c r="C18" s="640" t="str">
        <f>'ม-5-1'!D18</f>
        <v>นางสาว</v>
      </c>
      <c r="D18" s="641" t="str">
        <f>'ม-5-1'!E18</f>
        <v>จรินนา</v>
      </c>
      <c r="E18" s="641" t="str">
        <f>'ม-5-1'!F18</f>
        <v>โชคเฉลิม</v>
      </c>
      <c r="F18" s="493"/>
      <c r="G18" s="510"/>
      <c r="H18" s="511"/>
    </row>
    <row r="19" spans="1:8" ht="21.75">
      <c r="A19" s="491">
        <v>17</v>
      </c>
      <c r="B19" s="379" t="str">
        <f>'ม-5-1'!B19</f>
        <v>08077</v>
      </c>
      <c r="C19" s="640" t="str">
        <f>'ม-5-1'!D19</f>
        <v>นางสาว</v>
      </c>
      <c r="D19" s="641" t="str">
        <f>'ม-5-1'!E19</f>
        <v>จิรนันท์</v>
      </c>
      <c r="E19" s="641" t="str">
        <f>'ม-5-1'!F19</f>
        <v>โชคเฉลิม</v>
      </c>
      <c r="F19" s="493"/>
      <c r="G19" s="510"/>
      <c r="H19" s="511"/>
    </row>
    <row r="20" spans="1:8" ht="21.75">
      <c r="A20" s="491">
        <v>18</v>
      </c>
      <c r="B20" s="379" t="str">
        <f>'ม-5-1'!B20</f>
        <v>08271</v>
      </c>
      <c r="C20" s="640" t="str">
        <f>'ม-5-1'!D20</f>
        <v>นางสาว</v>
      </c>
      <c r="D20" s="641" t="str">
        <f>'ม-5-1'!E20</f>
        <v>ทิพย์พาพร</v>
      </c>
      <c r="E20" s="641" t="str">
        <f>'ม-5-1'!F20</f>
        <v>ประเสริฐสังข์</v>
      </c>
      <c r="F20" s="493"/>
      <c r="G20" s="510"/>
      <c r="H20" s="511"/>
    </row>
    <row r="21" spans="1:8" ht="21.75">
      <c r="A21" s="491">
        <v>19</v>
      </c>
      <c r="B21" s="379" t="str">
        <f>'ม-5-1'!B21</f>
        <v>08272</v>
      </c>
      <c r="C21" s="640" t="str">
        <f>'ม-5-1'!D21</f>
        <v>นางสาว</v>
      </c>
      <c r="D21" s="641" t="str">
        <f>'ม-5-1'!E21</f>
        <v>ธาราทิพย์</v>
      </c>
      <c r="E21" s="641" t="str">
        <f>'ม-5-1'!F21</f>
        <v>เขียวทัพ</v>
      </c>
      <c r="F21" s="493"/>
      <c r="G21" s="510"/>
      <c r="H21" s="511"/>
    </row>
    <row r="22" spans="1:8" ht="21.75">
      <c r="A22" s="491">
        <v>20</v>
      </c>
      <c r="B22" s="379" t="str">
        <f>'ม-5-1'!B22</f>
        <v>08273</v>
      </c>
      <c r="C22" s="640" t="str">
        <f>'ม-5-1'!D22</f>
        <v>นางสาว</v>
      </c>
      <c r="D22" s="641" t="str">
        <f>'ม-5-1'!E22</f>
        <v>นพรัตน์</v>
      </c>
      <c r="E22" s="641" t="str">
        <f>'ม-5-1'!F22</f>
        <v>กงชัยภูมิ</v>
      </c>
      <c r="F22" s="493"/>
      <c r="G22" s="510"/>
      <c r="H22" s="511"/>
    </row>
    <row r="23" spans="1:8" ht="21.75">
      <c r="A23" s="491">
        <v>21</v>
      </c>
      <c r="B23" s="379" t="str">
        <f>'ม-5-1'!B23</f>
        <v>08275</v>
      </c>
      <c r="C23" s="640" t="str">
        <f>'ม-5-1'!D23</f>
        <v>นางสาว</v>
      </c>
      <c r="D23" s="641" t="str">
        <f>'ม-5-1'!E23</f>
        <v>วิภาดา</v>
      </c>
      <c r="E23" s="641" t="str">
        <f>'ม-5-1'!F23</f>
        <v>ชาญจิตร</v>
      </c>
      <c r="F23" s="493"/>
      <c r="G23" s="510"/>
      <c r="H23" s="511"/>
    </row>
    <row r="24" spans="1:8" ht="21.75">
      <c r="A24" s="491">
        <v>22</v>
      </c>
      <c r="B24" s="379" t="str">
        <f>'ม-5-1'!B24</f>
        <v>08276</v>
      </c>
      <c r="C24" s="640" t="str">
        <f>'ม-5-1'!D24</f>
        <v>นางสาว</v>
      </c>
      <c r="D24" s="641" t="str">
        <f>'ม-5-1'!E24</f>
        <v>ศิริธร</v>
      </c>
      <c r="E24" s="641" t="str">
        <f>'ม-5-1'!F24</f>
        <v>เหล็กแจ้ง</v>
      </c>
      <c r="F24" s="492"/>
      <c r="G24" s="602"/>
      <c r="H24" s="511"/>
    </row>
    <row r="25" spans="1:8" ht="21.75">
      <c r="A25" s="491">
        <v>23</v>
      </c>
      <c r="B25" s="379" t="str">
        <f>'ม-5-1'!B25</f>
        <v>08277</v>
      </c>
      <c r="C25" s="640" t="str">
        <f>'ม-5-1'!D25</f>
        <v>นางสาว</v>
      </c>
      <c r="D25" s="641" t="str">
        <f>'ม-5-1'!E25</f>
        <v>สุทธิดา</v>
      </c>
      <c r="E25" s="641" t="str">
        <f>'ม-5-1'!F25</f>
        <v>จันทคาม</v>
      </c>
      <c r="F25" s="492"/>
      <c r="G25" s="602"/>
      <c r="H25" s="511"/>
    </row>
    <row r="26" spans="1:8" ht="21.75">
      <c r="A26" s="491">
        <v>24</v>
      </c>
      <c r="B26" s="379" t="str">
        <f>'ม-5-1'!B26</f>
        <v>08278</v>
      </c>
      <c r="C26" s="640" t="str">
        <f>'ม-5-1'!D26</f>
        <v>นางสาว</v>
      </c>
      <c r="D26" s="641" t="str">
        <f>'ม-5-1'!E26</f>
        <v>สุภาพร</v>
      </c>
      <c r="E26" s="641" t="str">
        <f>'ม-5-1'!F26</f>
        <v>ชัยภา</v>
      </c>
      <c r="F26" s="492"/>
      <c r="G26" s="602"/>
      <c r="H26" s="511"/>
    </row>
    <row r="27" spans="1:8" ht="21.75">
      <c r="A27" s="491">
        <v>25</v>
      </c>
      <c r="B27" s="379" t="str">
        <f>'ม-5-1'!B27</f>
        <v>08279</v>
      </c>
      <c r="C27" s="640" t="str">
        <f>'ม-5-1'!D27</f>
        <v>นางสาว</v>
      </c>
      <c r="D27" s="641" t="str">
        <f>'ม-5-1'!E27</f>
        <v>สุวนันท์</v>
      </c>
      <c r="E27" s="641" t="str">
        <f>'ม-5-1'!F27</f>
        <v>มั่นคง</v>
      </c>
      <c r="F27" s="492"/>
      <c r="G27" s="602"/>
      <c r="H27" s="511"/>
    </row>
    <row r="28" spans="1:8" ht="21.75">
      <c r="A28" s="491">
        <v>26</v>
      </c>
      <c r="B28" s="379" t="str">
        <f>'ม-5-1'!B28</f>
        <v>08305</v>
      </c>
      <c r="C28" s="640" t="str">
        <f>'ม-5-1'!D28</f>
        <v>นางสาว</v>
      </c>
      <c r="D28" s="641" t="str">
        <f>'ม-5-1'!E28</f>
        <v>พิชญาภา</v>
      </c>
      <c r="E28" s="641" t="str">
        <f>'ม-5-1'!F28</f>
        <v>เกษร</v>
      </c>
      <c r="F28" s="492"/>
      <c r="G28" s="602"/>
      <c r="H28" s="511"/>
    </row>
    <row r="29" spans="1:8" ht="21.75">
      <c r="A29" s="491">
        <v>27</v>
      </c>
      <c r="B29" s="379">
        <f>'ม-5-1'!B29</f>
        <v>0</v>
      </c>
      <c r="C29" s="640">
        <f>'ม-5-1'!D29</f>
        <v>0</v>
      </c>
      <c r="D29" s="641">
        <f>'ม-5-1'!E29</f>
        <v>0</v>
      </c>
      <c r="E29" s="641">
        <f>'ม-5-1'!F29</f>
        <v>0</v>
      </c>
      <c r="F29" s="492"/>
      <c r="G29" s="602"/>
      <c r="H29" s="511"/>
    </row>
    <row r="30" spans="1:8" ht="21.75">
      <c r="A30" s="1076">
        <v>28</v>
      </c>
      <c r="B30" s="978">
        <f>'ม-5-1'!B30</f>
        <v>0</v>
      </c>
      <c r="C30" s="1077">
        <f>'ม-5-1'!D30</f>
        <v>0</v>
      </c>
      <c r="D30" s="1078">
        <f>'ม-5-1'!E30</f>
        <v>0</v>
      </c>
      <c r="E30" s="1078">
        <f>'ม-5-1'!F30</f>
        <v>0</v>
      </c>
      <c r="F30" s="492"/>
      <c r="G30" s="602"/>
      <c r="H30" s="511"/>
    </row>
    <row r="31" spans="1:8" ht="21.75">
      <c r="A31" s="1076">
        <v>29</v>
      </c>
      <c r="B31" s="978">
        <f>'ม-5-1'!B31</f>
        <v>0</v>
      </c>
      <c r="C31" s="1077">
        <f>'ม-5-1'!D31</f>
        <v>0</v>
      </c>
      <c r="D31" s="1078">
        <f>'ม-5-1'!E31</f>
        <v>0</v>
      </c>
      <c r="E31" s="1078">
        <f>'ม-5-1'!F31</f>
        <v>0</v>
      </c>
      <c r="F31" s="492"/>
      <c r="G31" s="602"/>
      <c r="H31" s="511"/>
    </row>
    <row r="32" spans="1:8" ht="15" customHeight="1">
      <c r="A32" s="1076">
        <v>30</v>
      </c>
      <c r="B32" s="978">
        <f>'ม-5-1'!B32</f>
        <v>0</v>
      </c>
      <c r="C32" s="1077">
        <f>'ม-5-1'!D32</f>
        <v>0</v>
      </c>
      <c r="D32" s="1078">
        <f>'ม-5-1'!E32</f>
        <v>0</v>
      </c>
      <c r="E32" s="1078">
        <f>'ม-5-1'!F32</f>
        <v>0</v>
      </c>
      <c r="F32" s="642"/>
      <c r="G32" s="642"/>
      <c r="H32" s="642"/>
    </row>
    <row r="33" spans="1:8" ht="21.75">
      <c r="A33" s="1076">
        <v>31</v>
      </c>
      <c r="B33" s="978">
        <f>'ม-5-1'!B33</f>
        <v>0</v>
      </c>
      <c r="C33" s="1077">
        <f>'ม-5-1'!D33</f>
        <v>0</v>
      </c>
      <c r="D33" s="1078">
        <f>'ม-5-1'!E33</f>
        <v>0</v>
      </c>
      <c r="E33" s="1078">
        <f>'ม-5-1'!F33</f>
        <v>0</v>
      </c>
      <c r="F33" s="642"/>
      <c r="G33" s="642"/>
      <c r="H33" s="642"/>
    </row>
    <row r="34" spans="1:8" ht="21.75">
      <c r="A34" s="1079">
        <v>32</v>
      </c>
      <c r="B34" s="983">
        <f>'ม-5-1'!B34</f>
        <v>0</v>
      </c>
      <c r="C34" s="1080">
        <f>'ม-5-1'!D34</f>
        <v>0</v>
      </c>
      <c r="D34" s="1081">
        <f>'ม-5-1'!E34</f>
        <v>0</v>
      </c>
      <c r="E34" s="1081">
        <f>'ม-5-1'!F34</f>
        <v>0</v>
      </c>
      <c r="F34" s="643"/>
      <c r="G34" s="643"/>
      <c r="H34" s="643"/>
    </row>
    <row r="35" spans="1:8" ht="24">
      <c r="A35" s="1166" t="s">
        <v>1772</v>
      </c>
      <c r="B35" s="1166"/>
      <c r="C35" s="1166"/>
      <c r="D35" s="1166"/>
      <c r="E35" s="1166"/>
      <c r="F35" s="1166"/>
      <c r="G35" s="1166"/>
      <c r="H35" s="1166"/>
    </row>
    <row r="36" spans="1:8" ht="43.5">
      <c r="A36" s="480" t="s">
        <v>0</v>
      </c>
      <c r="B36" s="481" t="s">
        <v>1</v>
      </c>
      <c r="C36" s="482" t="s">
        <v>2</v>
      </c>
      <c r="D36" s="483"/>
      <c r="E36" s="484"/>
      <c r="F36" s="485" t="s">
        <v>328</v>
      </c>
      <c r="G36" s="486" t="s">
        <v>329</v>
      </c>
      <c r="H36" s="487" t="s">
        <v>330</v>
      </c>
    </row>
    <row r="37" spans="1:8" ht="21.75">
      <c r="A37" s="488">
        <v>1</v>
      </c>
      <c r="B37" s="1082" t="str">
        <f>'ม-5-2'!B3</f>
        <v>07905</v>
      </c>
      <c r="C37" s="651" t="str">
        <f>'ม-5-2'!D3</f>
        <v>นาย</v>
      </c>
      <c r="D37" s="651" t="str">
        <f>'ม-5-2'!E3</f>
        <v>ถิรวัฒน์</v>
      </c>
      <c r="E37" s="651" t="str">
        <f>'ม-5-2'!F3</f>
        <v>นวลมัย</v>
      </c>
      <c r="F37" s="644"/>
      <c r="G37" s="644"/>
      <c r="H37" s="645"/>
    </row>
    <row r="38" spans="1:8" ht="21.75">
      <c r="A38" s="1083">
        <v>2</v>
      </c>
      <c r="B38" s="1084" t="str">
        <f>'ม-5-2'!B4</f>
        <v>07906</v>
      </c>
      <c r="C38" s="1085" t="str">
        <f>'ม-5-2'!D4</f>
        <v>นาย</v>
      </c>
      <c r="D38" s="1085" t="str">
        <f>'ม-5-2'!E4</f>
        <v>ธนากานต์</v>
      </c>
      <c r="E38" s="1085" t="str">
        <f>'ม-5-2'!F4</f>
        <v>กลีบเทศ</v>
      </c>
      <c r="F38" s="646"/>
      <c r="G38" s="646"/>
      <c r="H38" s="492"/>
    </row>
    <row r="39" spans="1:8" ht="21.75">
      <c r="A39" s="1083">
        <v>3</v>
      </c>
      <c r="B39" s="1084" t="str">
        <f>'ม-5-2'!B5</f>
        <v>07909</v>
      </c>
      <c r="C39" s="1085" t="str">
        <f>'ม-5-2'!D5</f>
        <v>นาย</v>
      </c>
      <c r="D39" s="1085" t="str">
        <f>'ม-5-2'!E5</f>
        <v>สิปปกร</v>
      </c>
      <c r="E39" s="1085" t="str">
        <f>'ม-5-2'!F5</f>
        <v>ภูจักหิน</v>
      </c>
      <c r="F39" s="646"/>
      <c r="G39" s="646"/>
      <c r="H39" s="492"/>
    </row>
    <row r="40" spans="1:8" ht="21.75">
      <c r="A40" s="1083">
        <v>4</v>
      </c>
      <c r="B40" s="1084" t="str">
        <f>'ม-5-2'!B6</f>
        <v>07916</v>
      </c>
      <c r="C40" s="1085" t="str">
        <f>'ม-5-2'!D6</f>
        <v>นาย</v>
      </c>
      <c r="D40" s="1085" t="str">
        <f>'ม-5-2'!E6</f>
        <v>อัฐพล</v>
      </c>
      <c r="E40" s="1085" t="str">
        <f>'ม-5-2'!F6</f>
        <v>ชูคำสงค์</v>
      </c>
      <c r="F40" s="646"/>
      <c r="G40" s="646"/>
      <c r="H40" s="492"/>
    </row>
    <row r="41" spans="1:8" ht="21.75">
      <c r="A41" s="1083">
        <v>5</v>
      </c>
      <c r="B41" s="1084" t="str">
        <f>'ม-5-2'!B7</f>
        <v>07933</v>
      </c>
      <c r="C41" s="1085" t="str">
        <f>'ม-5-2'!D7</f>
        <v>นาย</v>
      </c>
      <c r="D41" s="1085" t="str">
        <f>'ม-5-2'!E7</f>
        <v>เจษฎา</v>
      </c>
      <c r="E41" s="1085" t="str">
        <f>'ม-5-2'!F7</f>
        <v>ลาวิลัย</v>
      </c>
      <c r="F41" s="646"/>
      <c r="G41" s="646"/>
      <c r="H41" s="492"/>
    </row>
    <row r="42" spans="1:8" ht="21.75">
      <c r="A42" s="1083">
        <v>6</v>
      </c>
      <c r="B42" s="1084" t="str">
        <f>'ม-5-2'!B8</f>
        <v>07935</v>
      </c>
      <c r="C42" s="1085" t="str">
        <f>'ม-5-2'!D8</f>
        <v>นาย</v>
      </c>
      <c r="D42" s="1085" t="str">
        <f>'ม-5-2'!E8</f>
        <v>จักรพันธ์</v>
      </c>
      <c r="E42" s="1085" t="str">
        <f>'ม-5-2'!F8</f>
        <v>จัตวานิตย์</v>
      </c>
      <c r="F42" s="646"/>
      <c r="G42" s="646"/>
      <c r="H42" s="492"/>
    </row>
    <row r="43" spans="1:8" ht="21.75">
      <c r="A43" s="1083">
        <v>7</v>
      </c>
      <c r="B43" s="1084" t="str">
        <f>'ม-5-2'!B9</f>
        <v>07941</v>
      </c>
      <c r="C43" s="1085" t="str">
        <f>'ม-5-2'!D9</f>
        <v>นาย</v>
      </c>
      <c r="D43" s="1085" t="str">
        <f>'ม-5-2'!E9</f>
        <v>ปริญ</v>
      </c>
      <c r="E43" s="1085" t="str">
        <f>'ม-5-2'!F9</f>
        <v>แดงสกล</v>
      </c>
      <c r="F43" s="646"/>
      <c r="G43" s="646"/>
      <c r="H43" s="492"/>
    </row>
    <row r="44" spans="1:8" ht="21.75">
      <c r="A44" s="1083">
        <v>8</v>
      </c>
      <c r="B44" s="1084" t="str">
        <f>'ม-5-2'!B10</f>
        <v>07944</v>
      </c>
      <c r="C44" s="1085" t="str">
        <f>'ม-5-2'!D10</f>
        <v>นาย</v>
      </c>
      <c r="D44" s="1085" t="str">
        <f>'ม-5-2'!E10</f>
        <v>ภูริพัฒน์</v>
      </c>
      <c r="E44" s="1085" t="str">
        <f>'ม-5-2'!F10</f>
        <v>เนตตกุล</v>
      </c>
      <c r="F44" s="646"/>
      <c r="G44" s="646"/>
      <c r="H44" s="492"/>
    </row>
    <row r="45" spans="1:8" ht="21.75">
      <c r="A45" s="1083">
        <v>9</v>
      </c>
      <c r="B45" s="1084" t="str">
        <f>'ม-5-2'!B11</f>
        <v>07957</v>
      </c>
      <c r="C45" s="1085" t="str">
        <f>'ม-5-2'!D11</f>
        <v>นาย</v>
      </c>
      <c r="D45" s="1085" t="str">
        <f>'ม-5-2'!E11</f>
        <v>ธนากร</v>
      </c>
      <c r="E45" s="1085" t="str">
        <f>'ม-5-2'!F11</f>
        <v>วงษ์ศรี</v>
      </c>
      <c r="F45" s="646"/>
      <c r="G45" s="646"/>
      <c r="H45" s="492"/>
    </row>
    <row r="46" spans="1:8" ht="21.75">
      <c r="A46" s="1083">
        <v>10</v>
      </c>
      <c r="B46" s="1084" t="str">
        <f>'ม-5-2'!B12</f>
        <v>08280</v>
      </c>
      <c r="C46" s="1085" t="str">
        <f>'ม-5-2'!D12</f>
        <v>นาย</v>
      </c>
      <c r="D46" s="1085" t="str">
        <f>'ม-5-2'!E12</f>
        <v>จักรกฤษณ์</v>
      </c>
      <c r="E46" s="1085" t="str">
        <f>'ม-5-2'!F12</f>
        <v>นาคเพ็ชร</v>
      </c>
      <c r="F46" s="646"/>
      <c r="G46" s="646"/>
      <c r="H46" s="492"/>
    </row>
    <row r="47" spans="1:8" ht="21.75">
      <c r="A47" s="1083">
        <v>11</v>
      </c>
      <c r="B47" s="1084" t="str">
        <f>'ม-5-2'!B13</f>
        <v>08281</v>
      </c>
      <c r="C47" s="1085" t="str">
        <f>'ม-5-2'!D13</f>
        <v>นาย</v>
      </c>
      <c r="D47" s="1085" t="str">
        <f>'ม-5-2'!E13</f>
        <v>ชนพัฒน์</v>
      </c>
      <c r="E47" s="1085" t="str">
        <f>'ม-5-2'!F13</f>
        <v>พูนไธสง</v>
      </c>
      <c r="F47" s="646"/>
      <c r="G47" s="646"/>
      <c r="H47" s="492"/>
    </row>
    <row r="48" spans="1:8" ht="21.75">
      <c r="A48" s="1083">
        <v>12</v>
      </c>
      <c r="B48" s="1084" t="str">
        <f>'ม-5-2'!B14</f>
        <v>08282</v>
      </c>
      <c r="C48" s="1085" t="str">
        <f>'ม-5-2'!D14</f>
        <v>นาย</v>
      </c>
      <c r="D48" s="1085" t="str">
        <f>'ม-5-2'!E14</f>
        <v>นันทนะ</v>
      </c>
      <c r="E48" s="1085" t="str">
        <f>'ม-5-2'!F14</f>
        <v>ดวงเนตร</v>
      </c>
      <c r="F48" s="646"/>
      <c r="G48" s="511"/>
      <c r="H48" s="511"/>
    </row>
    <row r="49" spans="1:8" ht="21.75">
      <c r="A49" s="1083">
        <v>13</v>
      </c>
      <c r="B49" s="1084" t="str">
        <f>'ม-5-2'!B15</f>
        <v>08295</v>
      </c>
      <c r="C49" s="1085" t="str">
        <f>'ม-5-2'!D15</f>
        <v>นาย</v>
      </c>
      <c r="D49" s="1085" t="str">
        <f>'ม-5-2'!E15</f>
        <v>ณัฐพล</v>
      </c>
      <c r="E49" s="1085" t="str">
        <f>'ม-5-2'!F15</f>
        <v>อินทพางค์</v>
      </c>
      <c r="F49" s="492"/>
      <c r="G49" s="602"/>
      <c r="H49" s="511"/>
    </row>
    <row r="50" spans="1:8" ht="21.75">
      <c r="A50" s="1083">
        <v>14</v>
      </c>
      <c r="B50" s="1084" t="str">
        <f>'ม-5-2'!B16</f>
        <v>08301</v>
      </c>
      <c r="C50" s="1085" t="str">
        <f>'ม-5-2'!D16</f>
        <v>นาย</v>
      </c>
      <c r="D50" s="1085" t="str">
        <f>'ม-5-2'!E16</f>
        <v>เรวัตร</v>
      </c>
      <c r="E50" s="1085" t="str">
        <f>'ม-5-2'!F16</f>
        <v>ทองสุทธิ์</v>
      </c>
      <c r="F50" s="492"/>
      <c r="G50" s="602"/>
      <c r="H50" s="511"/>
    </row>
    <row r="51" spans="1:8" ht="21.75">
      <c r="A51" s="1083">
        <v>15</v>
      </c>
      <c r="B51" s="1084" t="str">
        <f>'ม-5-2'!B17</f>
        <v>08303</v>
      </c>
      <c r="C51" s="1085" t="str">
        <f>'ม-5-2'!D17</f>
        <v xml:space="preserve">นาย </v>
      </c>
      <c r="D51" s="1085" t="str">
        <f>'ม-5-2'!E17</f>
        <v>ธีรพล</v>
      </c>
      <c r="E51" s="1085" t="str">
        <f>'ม-5-2'!F17</f>
        <v>เนียมภิริมย์</v>
      </c>
      <c r="F51" s="492"/>
      <c r="G51" s="602"/>
      <c r="H51" s="511"/>
    </row>
    <row r="52" spans="1:8" ht="21.75">
      <c r="A52" s="1083">
        <v>16</v>
      </c>
      <c r="B52" s="1084" t="str">
        <f>'ม-5-2'!B18</f>
        <v>07919</v>
      </c>
      <c r="C52" s="1085" t="str">
        <f>'ม-5-2'!D18</f>
        <v>นางสาว</v>
      </c>
      <c r="D52" s="1085" t="str">
        <f>'ม-5-2'!E18</f>
        <v>กิตตินันท์</v>
      </c>
      <c r="E52" s="1085" t="str">
        <f>'ม-5-2'!F18</f>
        <v>ประสม</v>
      </c>
      <c r="F52" s="492"/>
      <c r="G52" s="602"/>
      <c r="H52" s="511"/>
    </row>
    <row r="53" spans="1:8" ht="21.75">
      <c r="A53" s="1083">
        <v>17</v>
      </c>
      <c r="B53" s="1084" t="str">
        <f>'ม-5-2'!B19</f>
        <v>07951</v>
      </c>
      <c r="C53" s="1085" t="str">
        <f>'ม-5-2'!D19</f>
        <v>นางสาว</v>
      </c>
      <c r="D53" s="1085" t="str">
        <f>'ม-5-2'!E19</f>
        <v>เบญจรัตน์</v>
      </c>
      <c r="E53" s="1085" t="str">
        <f>'ม-5-2'!F19</f>
        <v>ตรีพิมล</v>
      </c>
      <c r="F53" s="492"/>
      <c r="G53" s="602"/>
      <c r="H53" s="511"/>
    </row>
    <row r="54" spans="1:8" ht="21.75">
      <c r="A54" s="1083">
        <v>18</v>
      </c>
      <c r="B54" s="1084" t="str">
        <f>'ม-5-2'!B20</f>
        <v>07954</v>
      </c>
      <c r="C54" s="1085" t="str">
        <f>'ม-5-2'!D20</f>
        <v>นางสาว</v>
      </c>
      <c r="D54" s="1085" t="str">
        <f>'ม-5-2'!E20</f>
        <v>ภัทรธิดา</v>
      </c>
      <c r="E54" s="1085" t="str">
        <f>'ม-5-2'!F20</f>
        <v>ปัจจำหาร</v>
      </c>
      <c r="F54" s="492"/>
      <c r="G54" s="602"/>
      <c r="H54" s="511"/>
    </row>
    <row r="55" spans="1:8" ht="21.75">
      <c r="A55" s="1083">
        <v>19</v>
      </c>
      <c r="B55" s="1084" t="str">
        <f>'ม-5-2'!B21</f>
        <v>07956</v>
      </c>
      <c r="C55" s="1085" t="str">
        <f>'ม-5-2'!D21</f>
        <v>นางสาว</v>
      </c>
      <c r="D55" s="1085" t="str">
        <f>'ม-5-2'!E21</f>
        <v>ขวัญกมล</v>
      </c>
      <c r="E55" s="1085" t="str">
        <f>'ม-5-2'!F21</f>
        <v>ซ้ายดำ</v>
      </c>
      <c r="F55" s="492"/>
      <c r="G55" s="602"/>
      <c r="H55" s="511"/>
    </row>
    <row r="56" spans="1:8" ht="21.75">
      <c r="A56" s="1083">
        <v>20</v>
      </c>
      <c r="B56" s="1084" t="str">
        <f>'ม-5-2'!B22</f>
        <v>07969</v>
      </c>
      <c r="C56" s="1085" t="str">
        <f>'ม-5-2'!D22</f>
        <v>นางสาว</v>
      </c>
      <c r="D56" s="1085" t="str">
        <f>'ม-5-2'!E22</f>
        <v>ณิชนันท์</v>
      </c>
      <c r="E56" s="1085" t="str">
        <f>'ม-5-2'!F22</f>
        <v>พาไทสงค์</v>
      </c>
      <c r="F56" s="492"/>
      <c r="G56" s="602"/>
      <c r="H56" s="511"/>
    </row>
    <row r="57" spans="1:8" ht="21.75">
      <c r="A57" s="1083">
        <v>21</v>
      </c>
      <c r="B57" s="1084" t="str">
        <f>'ม-5-2'!B23</f>
        <v>08085</v>
      </c>
      <c r="C57" s="1085" t="str">
        <f>'ม-5-2'!D23</f>
        <v>นางสาว</v>
      </c>
      <c r="D57" s="1085" t="str">
        <f>'ม-5-2'!E23</f>
        <v>ปาริณี</v>
      </c>
      <c r="E57" s="1085" t="str">
        <f>'ม-5-2'!F23</f>
        <v>บุญพิรุณสวัสดิ์</v>
      </c>
      <c r="F57" s="492"/>
      <c r="G57" s="602"/>
      <c r="H57" s="511"/>
    </row>
    <row r="58" spans="1:8" ht="21.75">
      <c r="A58" s="1083">
        <v>22</v>
      </c>
      <c r="B58" s="1084" t="str">
        <f>'ม-5-2'!B24</f>
        <v>08274</v>
      </c>
      <c r="C58" s="1085" t="str">
        <f>'ม-5-2'!D24</f>
        <v>นางสาว</v>
      </c>
      <c r="D58" s="1085" t="str">
        <f>'ม-5-2'!E24</f>
        <v>ปิยะมาส</v>
      </c>
      <c r="E58" s="1085" t="str">
        <f>'ม-5-2'!F24</f>
        <v>จีนจิ้ว</v>
      </c>
      <c r="F58" s="492"/>
      <c r="G58" s="602"/>
      <c r="H58" s="511"/>
    </row>
    <row r="59" spans="1:8" ht="21.75">
      <c r="A59" s="1083">
        <v>23</v>
      </c>
      <c r="B59" s="1084" t="str">
        <f>'ม-5-2'!B25</f>
        <v>08283</v>
      </c>
      <c r="C59" s="1085" t="str">
        <f>'ม-5-2'!D25</f>
        <v>นางสาว</v>
      </c>
      <c r="D59" s="1085" t="str">
        <f>'ม-5-2'!E25</f>
        <v>จุไรรัตน์</v>
      </c>
      <c r="E59" s="1086" t="str">
        <f>'ม-5-2'!F25</f>
        <v>บุญจันทร์</v>
      </c>
      <c r="F59" s="492"/>
      <c r="G59" s="602"/>
      <c r="H59" s="511"/>
    </row>
    <row r="60" spans="1:8" ht="21.75">
      <c r="A60" s="1083">
        <v>24</v>
      </c>
      <c r="B60" s="1084" t="str">
        <f>'ม-5-2'!B26</f>
        <v>08284</v>
      </c>
      <c r="C60" s="1085" t="str">
        <f>'ม-5-2'!D26</f>
        <v>นางสาว</v>
      </c>
      <c r="D60" s="1085" t="str">
        <f>'ม-5-2'!E26</f>
        <v>ฑิฆัมพร</v>
      </c>
      <c r="E60" s="1086" t="str">
        <f>'ม-5-2'!F26</f>
        <v>สมัย</v>
      </c>
      <c r="F60" s="492"/>
      <c r="G60" s="602"/>
      <c r="H60" s="511"/>
    </row>
    <row r="61" spans="1:8" ht="21.75">
      <c r="A61" s="1083">
        <v>25</v>
      </c>
      <c r="B61" s="1084" t="str">
        <f>'ม-5-2'!B27</f>
        <v>08415</v>
      </c>
      <c r="C61" s="1085" t="str">
        <f>'ม-5-2'!D27</f>
        <v>นาย</v>
      </c>
      <c r="D61" s="1085" t="str">
        <f>'ม-5-2'!E27</f>
        <v>ธิติ</v>
      </c>
      <c r="E61" s="1086" t="str">
        <f>'ม-5-2'!F27</f>
        <v>ยอดเพชร</v>
      </c>
      <c r="F61" s="492"/>
      <c r="G61" s="602"/>
      <c r="H61" s="511"/>
    </row>
    <row r="62" spans="1:8" ht="21.75">
      <c r="A62" s="1083">
        <v>26</v>
      </c>
      <c r="B62" s="1084" t="str">
        <f>'ม-5-2'!B28</f>
        <v>08418</v>
      </c>
      <c r="C62" s="1085" t="str">
        <f>'ม-5-2'!D28</f>
        <v>นางสาว</v>
      </c>
      <c r="D62" s="1085" t="str">
        <f>'ม-5-2'!E28</f>
        <v>นัฐยา</v>
      </c>
      <c r="E62" s="1086" t="str">
        <f>'ม-5-2'!F28</f>
        <v>บุญจิ๋วลาภ</v>
      </c>
      <c r="F62" s="492"/>
      <c r="G62" s="602"/>
      <c r="H62" s="511"/>
    </row>
    <row r="63" spans="1:8" ht="21.75">
      <c r="A63" s="1083">
        <v>27</v>
      </c>
      <c r="B63" s="1087">
        <f>'ม-5-2'!B29</f>
        <v>0</v>
      </c>
      <c r="C63" s="1088">
        <f>'ม-5-2'!D29</f>
        <v>0</v>
      </c>
      <c r="D63" s="1088">
        <f>'ม-5-2'!E29</f>
        <v>0</v>
      </c>
      <c r="E63" s="1089">
        <f>'ม-5-2'!F29</f>
        <v>0</v>
      </c>
      <c r="F63" s="672"/>
      <c r="G63" s="673"/>
      <c r="H63" s="674"/>
    </row>
    <row r="64" spans="1:8" ht="21.75">
      <c r="A64" s="633"/>
      <c r="B64" s="507"/>
      <c r="C64" s="507"/>
      <c r="D64" s="507"/>
      <c r="E64" s="507"/>
      <c r="F64" s="634"/>
      <c r="G64" s="635"/>
      <c r="H64" s="636"/>
    </row>
    <row r="65" spans="1:8" ht="21.75">
      <c r="A65" s="633"/>
      <c r="B65" s="507"/>
      <c r="C65" s="507"/>
      <c r="D65" s="507"/>
      <c r="E65" s="507"/>
      <c r="F65" s="634"/>
      <c r="G65" s="635"/>
      <c r="H65" s="636"/>
    </row>
    <row r="66" spans="1:8" ht="21.75">
      <c r="A66" s="633"/>
      <c r="B66" s="507"/>
      <c r="C66" s="507"/>
      <c r="D66" s="507"/>
      <c r="E66" s="507"/>
      <c r="F66" s="634"/>
      <c r="G66" s="635"/>
      <c r="H66" s="636"/>
    </row>
    <row r="67" spans="1:8" ht="21.75">
      <c r="A67" s="633"/>
      <c r="B67" s="507"/>
      <c r="C67" s="507"/>
      <c r="D67" s="507"/>
      <c r="E67" s="507"/>
      <c r="F67" s="634"/>
      <c r="G67" s="635"/>
      <c r="H67" s="636"/>
    </row>
    <row r="68" spans="1:8" ht="21.75">
      <c r="A68" s="633"/>
      <c r="B68" s="507"/>
      <c r="C68" s="507"/>
      <c r="D68" s="507"/>
      <c r="E68" s="507"/>
      <c r="F68" s="634"/>
      <c r="G68" s="635"/>
      <c r="H68" s="636"/>
    </row>
    <row r="69" spans="1:8" ht="21.75">
      <c r="A69" s="633"/>
      <c r="B69" s="507"/>
      <c r="C69" s="507"/>
      <c r="D69" s="507"/>
      <c r="E69" s="507"/>
      <c r="F69" s="634"/>
      <c r="G69" s="635"/>
      <c r="H69" s="636"/>
    </row>
    <row r="70" spans="1:8" ht="21.75">
      <c r="A70" s="633"/>
      <c r="B70" s="507"/>
      <c r="C70" s="507"/>
      <c r="D70" s="507"/>
      <c r="E70" s="507"/>
      <c r="F70" s="634"/>
      <c r="G70" s="635"/>
      <c r="H70" s="636"/>
    </row>
    <row r="71" spans="1:8" ht="21.75">
      <c r="A71" s="633"/>
      <c r="B71" s="507"/>
      <c r="C71" s="507"/>
      <c r="D71" s="507"/>
      <c r="E71" s="507"/>
      <c r="F71" s="634"/>
      <c r="G71" s="635"/>
      <c r="H71" s="636"/>
    </row>
    <row r="72" spans="1:8" ht="21.75">
      <c r="A72" s="633"/>
      <c r="B72" s="507"/>
      <c r="C72" s="507"/>
      <c r="D72" s="507"/>
      <c r="E72" s="507"/>
      <c r="F72" s="634"/>
      <c r="G72" s="635"/>
      <c r="H72" s="636"/>
    </row>
    <row r="73" spans="1:8" ht="21.75">
      <c r="A73" s="633"/>
      <c r="B73" s="507"/>
      <c r="C73" s="507"/>
      <c r="D73" s="507"/>
      <c r="E73" s="507"/>
      <c r="F73" s="634"/>
      <c r="G73" s="635"/>
      <c r="H73" s="636"/>
    </row>
    <row r="74" spans="1:8" ht="21.75">
      <c r="A74" s="633"/>
      <c r="B74" s="507"/>
      <c r="C74" s="507"/>
      <c r="D74" s="507"/>
      <c r="E74" s="507"/>
      <c r="F74" s="634"/>
      <c r="G74" s="635"/>
      <c r="H74" s="636"/>
    </row>
    <row r="75" spans="1:8">
      <c r="A75" s="632"/>
      <c r="B75" s="632"/>
      <c r="C75" s="632"/>
      <c r="D75" s="632"/>
      <c r="E75" s="632"/>
      <c r="F75" s="632"/>
      <c r="G75" s="632"/>
      <c r="H75" s="632"/>
    </row>
  </sheetData>
  <mergeCells count="2">
    <mergeCell ref="A1:H1"/>
    <mergeCell ref="A35:H3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9" zoomScaleNormal="100" workbookViewId="0">
      <selection activeCell="F63" sqref="F63"/>
    </sheetView>
  </sheetViews>
  <sheetFormatPr defaultRowHeight="12.75"/>
  <cols>
    <col min="4" max="4" width="11" customWidth="1"/>
    <col min="5" max="5" width="11.7109375" customWidth="1"/>
    <col min="6" max="6" width="12.28515625" customWidth="1"/>
    <col min="7" max="7" width="11.7109375" customWidth="1"/>
    <col min="8" max="8" width="12.5703125" customWidth="1"/>
  </cols>
  <sheetData>
    <row r="1" spans="1:8" ht="24">
      <c r="A1" s="1165" t="s">
        <v>1774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184" t="s">
        <v>328</v>
      </c>
      <c r="G2" s="185" t="s">
        <v>329</v>
      </c>
      <c r="H2" s="186" t="s">
        <v>330</v>
      </c>
    </row>
    <row r="3" spans="1:8" ht="18" customHeight="1">
      <c r="A3" s="216">
        <v>1</v>
      </c>
      <c r="B3" s="596" t="str">
        <f>'ม-6-1'!B3</f>
        <v>07784</v>
      </c>
      <c r="C3" s="504" t="str">
        <f>'ม-6-1'!D3</f>
        <v>นาย</v>
      </c>
      <c r="D3" s="505" t="str">
        <f>'ม-6-1'!E3</f>
        <v>ชัยวัฒน์</v>
      </c>
      <c r="E3" s="506" t="str">
        <f>'ม-6-1'!F3</f>
        <v>หอมละออ</v>
      </c>
      <c r="F3" s="4"/>
      <c r="G3" s="31"/>
      <c r="H3" s="31"/>
    </row>
    <row r="4" spans="1:8" ht="18" customHeight="1">
      <c r="A4" s="217">
        <v>2</v>
      </c>
      <c r="B4" s="596" t="str">
        <f>'ม-6-1'!B4</f>
        <v>07785</v>
      </c>
      <c r="C4" s="504" t="str">
        <f>'ม-6-1'!D4</f>
        <v>นาย</v>
      </c>
      <c r="D4" s="505" t="str">
        <f>'ม-6-1'!E4</f>
        <v>ฐานันดร์</v>
      </c>
      <c r="E4" s="506" t="str">
        <f>'ม-6-1'!F4</f>
        <v>อินทร์เพชร</v>
      </c>
      <c r="F4" s="6"/>
      <c r="G4" s="34"/>
      <c r="H4" s="68"/>
    </row>
    <row r="5" spans="1:8" ht="18" customHeight="1">
      <c r="A5" s="217">
        <v>3</v>
      </c>
      <c r="B5" s="596" t="str">
        <f>'ม-6-1'!B5</f>
        <v>07786</v>
      </c>
      <c r="C5" s="504" t="str">
        <f>'ม-6-1'!D5</f>
        <v>นาย</v>
      </c>
      <c r="D5" s="505" t="str">
        <f>'ม-6-1'!E5</f>
        <v>ธีรศักดิ์</v>
      </c>
      <c r="E5" s="506" t="str">
        <f>'ม-6-1'!F5</f>
        <v>เพชรศรี</v>
      </c>
      <c r="F5" s="6"/>
      <c r="G5" s="34"/>
      <c r="H5" s="68"/>
    </row>
    <row r="6" spans="1:8" ht="18" customHeight="1">
      <c r="A6" s="217">
        <v>4</v>
      </c>
      <c r="B6" s="596" t="str">
        <f>'ม-6-1'!B6</f>
        <v>07788</v>
      </c>
      <c r="C6" s="504" t="str">
        <f>'ม-6-1'!D6</f>
        <v>นาย</v>
      </c>
      <c r="D6" s="505" t="str">
        <f>'ม-6-1'!E6</f>
        <v>พัสธร</v>
      </c>
      <c r="E6" s="506" t="str">
        <f>'ม-6-1'!F6</f>
        <v>ชอบมะลัง</v>
      </c>
      <c r="F6" s="6"/>
      <c r="G6" s="34"/>
      <c r="H6" s="68"/>
    </row>
    <row r="7" spans="1:8" ht="18" customHeight="1">
      <c r="A7" s="217">
        <v>5</v>
      </c>
      <c r="B7" s="596" t="str">
        <f>'ม-6-1'!B7</f>
        <v>07789</v>
      </c>
      <c r="C7" s="504" t="str">
        <f>'ม-6-1'!D7</f>
        <v>นาย</v>
      </c>
      <c r="D7" s="505" t="str">
        <f>'ม-6-1'!E7</f>
        <v>ภีมธาดา</v>
      </c>
      <c r="E7" s="506" t="str">
        <f>'ม-6-1'!F7</f>
        <v>นาคภู่</v>
      </c>
      <c r="F7" s="6"/>
      <c r="G7" s="34"/>
      <c r="H7" s="68"/>
    </row>
    <row r="8" spans="1:8" ht="18" customHeight="1">
      <c r="A8" s="217">
        <v>6</v>
      </c>
      <c r="B8" s="596" t="str">
        <f>'ม-6-1'!B8</f>
        <v>07790</v>
      </c>
      <c r="C8" s="504" t="str">
        <f>'ม-6-1'!D8</f>
        <v>นาย</v>
      </c>
      <c r="D8" s="505" t="str">
        <f>'ม-6-1'!E8</f>
        <v>สาริน</v>
      </c>
      <c r="E8" s="506" t="str">
        <f>'ม-6-1'!F8</f>
        <v>เปียสดุด</v>
      </c>
      <c r="F8" s="6"/>
      <c r="G8" s="34"/>
      <c r="H8" s="68"/>
    </row>
    <row r="9" spans="1:8" ht="18" customHeight="1">
      <c r="A9" s="217">
        <v>7</v>
      </c>
      <c r="B9" s="596" t="str">
        <f>'ม-6-1'!B9</f>
        <v>08158</v>
      </c>
      <c r="C9" s="504" t="str">
        <f>'ม-6-1'!D9</f>
        <v>นาย</v>
      </c>
      <c r="D9" s="505" t="str">
        <f>'ม-6-1'!E9</f>
        <v>ภัทรพล</v>
      </c>
      <c r="E9" s="506" t="str">
        <f>'ม-6-1'!F9</f>
        <v>ทองคำ</v>
      </c>
      <c r="F9" s="6"/>
      <c r="G9" s="34"/>
      <c r="H9" s="68"/>
    </row>
    <row r="10" spans="1:8" ht="18" customHeight="1">
      <c r="A10" s="217">
        <v>8</v>
      </c>
      <c r="B10" s="596" t="str">
        <f>'ม-6-1'!B10</f>
        <v>08159</v>
      </c>
      <c r="C10" s="504" t="str">
        <f>'ม-6-1'!D10</f>
        <v>นาย</v>
      </c>
      <c r="D10" s="505" t="str">
        <f>'ม-6-1'!E10</f>
        <v>ณัฐวุฒิ</v>
      </c>
      <c r="E10" s="506" t="str">
        <f>'ม-6-1'!F10</f>
        <v>อินทะโก</v>
      </c>
      <c r="F10" s="6"/>
      <c r="G10" s="34"/>
      <c r="H10" s="68"/>
    </row>
    <row r="11" spans="1:8" ht="18" customHeight="1">
      <c r="A11" s="217">
        <v>9</v>
      </c>
      <c r="B11" s="596" t="str">
        <f>'ม-6-1'!B11</f>
        <v>08168</v>
      </c>
      <c r="C11" s="504" t="str">
        <f>'ม-6-1'!D11</f>
        <v>นาย</v>
      </c>
      <c r="D11" s="505" t="str">
        <f>'ม-6-1'!E11</f>
        <v>ชุธิพงษ์</v>
      </c>
      <c r="E11" s="506" t="str">
        <f>'ม-6-1'!F11</f>
        <v>มะธิมะตุ</v>
      </c>
      <c r="F11" s="6"/>
      <c r="G11" s="34"/>
      <c r="H11" s="68"/>
    </row>
    <row r="12" spans="1:8" ht="18" customHeight="1">
      <c r="A12" s="217">
        <v>10</v>
      </c>
      <c r="B12" s="596" t="str">
        <f>'ม-6-1'!B12</f>
        <v>07793</v>
      </c>
      <c r="C12" s="504" t="str">
        <f>'ม-6-1'!D12</f>
        <v>นางสาว</v>
      </c>
      <c r="D12" s="505" t="str">
        <f>'ม-6-1'!E12</f>
        <v>กฤติยาพร</v>
      </c>
      <c r="E12" s="506" t="str">
        <f>'ม-6-1'!F12</f>
        <v>ทองมา</v>
      </c>
      <c r="F12" s="6"/>
      <c r="G12" s="34"/>
      <c r="H12" s="68"/>
    </row>
    <row r="13" spans="1:8" ht="18" customHeight="1">
      <c r="A13" s="217">
        <v>11</v>
      </c>
      <c r="B13" s="596" t="str">
        <f>'ม-6-1'!B13</f>
        <v>07794</v>
      </c>
      <c r="C13" s="504" t="str">
        <f>'ม-6-1'!D13</f>
        <v>นางสาว</v>
      </c>
      <c r="D13" s="505" t="str">
        <f>'ม-6-1'!E13</f>
        <v>กวี</v>
      </c>
      <c r="E13" s="506" t="str">
        <f>'ม-6-1'!F13</f>
        <v>หญีตคง</v>
      </c>
      <c r="F13" s="6"/>
      <c r="G13" s="34"/>
      <c r="H13" s="68"/>
    </row>
    <row r="14" spans="1:8" ht="18" customHeight="1">
      <c r="A14" s="217">
        <v>12</v>
      </c>
      <c r="B14" s="596" t="str">
        <f>'ม-6-1'!B14</f>
        <v>07796</v>
      </c>
      <c r="C14" s="504" t="str">
        <f>'ม-6-1'!D14</f>
        <v>นางสาว</v>
      </c>
      <c r="D14" s="505" t="str">
        <f>'ม-6-1'!E14</f>
        <v>จิราพร</v>
      </c>
      <c r="E14" s="506" t="str">
        <f>'ม-6-1'!F14</f>
        <v>สินณรงค์</v>
      </c>
      <c r="F14" s="6"/>
      <c r="G14" s="34"/>
      <c r="H14" s="68"/>
    </row>
    <row r="15" spans="1:8" ht="18" customHeight="1">
      <c r="A15" s="217">
        <v>13</v>
      </c>
      <c r="B15" s="596" t="str">
        <f>'ม-6-1'!B15</f>
        <v>07797</v>
      </c>
      <c r="C15" s="504" t="str">
        <f>'ม-6-1'!D15</f>
        <v>นางสาว</v>
      </c>
      <c r="D15" s="505" t="str">
        <f>'ม-6-1'!E15</f>
        <v>ธัญมน</v>
      </c>
      <c r="E15" s="506" t="str">
        <f>'ม-6-1'!F15</f>
        <v>พัฒน์มาก</v>
      </c>
      <c r="F15" s="6"/>
      <c r="G15" s="34"/>
      <c r="H15" s="68"/>
    </row>
    <row r="16" spans="1:8" ht="18" customHeight="1">
      <c r="A16" s="217">
        <v>14</v>
      </c>
      <c r="B16" s="596" t="str">
        <f>'ม-6-1'!B16</f>
        <v>07798</v>
      </c>
      <c r="C16" s="504" t="str">
        <f>'ม-6-1'!D16</f>
        <v>นางสาว</v>
      </c>
      <c r="D16" s="505" t="str">
        <f>'ม-6-1'!E16</f>
        <v xml:space="preserve">นภสร </v>
      </c>
      <c r="E16" s="506" t="str">
        <f>'ม-6-1'!F16</f>
        <v>พูลพงษ์</v>
      </c>
      <c r="F16" s="6"/>
      <c r="G16" s="34"/>
      <c r="H16" s="68"/>
    </row>
    <row r="17" spans="1:8" ht="18" customHeight="1">
      <c r="A17" s="217">
        <v>15</v>
      </c>
      <c r="B17" s="596" t="str">
        <f>'ม-6-1'!B17</f>
        <v>07799</v>
      </c>
      <c r="C17" s="504" t="str">
        <f>'ม-6-1'!D17</f>
        <v>นางสาว</v>
      </c>
      <c r="D17" s="505" t="str">
        <f>'ม-6-1'!E17</f>
        <v>นราวดี</v>
      </c>
      <c r="E17" s="506" t="str">
        <f>'ม-6-1'!F17</f>
        <v>พลรักษา</v>
      </c>
      <c r="F17" s="6"/>
      <c r="G17" s="34"/>
      <c r="H17" s="68"/>
    </row>
    <row r="18" spans="1:8" ht="18" customHeight="1">
      <c r="A18" s="217">
        <v>16</v>
      </c>
      <c r="B18" s="596" t="str">
        <f>'ม-6-1'!B18</f>
        <v>07800</v>
      </c>
      <c r="C18" s="504" t="str">
        <f>'ม-6-1'!D18</f>
        <v>นางสาว</v>
      </c>
      <c r="D18" s="505" t="str">
        <f>'ม-6-1'!E18</f>
        <v>นันธิชา</v>
      </c>
      <c r="E18" s="506" t="str">
        <f>'ม-6-1'!F18</f>
        <v>เยาวหลี</v>
      </c>
      <c r="F18" s="6"/>
      <c r="G18" s="34"/>
      <c r="H18" s="68"/>
    </row>
    <row r="19" spans="1:8" ht="18" customHeight="1">
      <c r="A19" s="217">
        <v>17</v>
      </c>
      <c r="B19" s="596" t="str">
        <f>'ม-6-1'!B19</f>
        <v>07801</v>
      </c>
      <c r="C19" s="504" t="str">
        <f>'ม-6-1'!D19</f>
        <v>นางสาว</v>
      </c>
      <c r="D19" s="505" t="str">
        <f>'ม-6-1'!E19</f>
        <v>พรนภา</v>
      </c>
      <c r="E19" s="506" t="str">
        <f>'ม-6-1'!F19</f>
        <v>ตรงบรรทัด</v>
      </c>
      <c r="F19" s="6"/>
      <c r="G19" s="34"/>
      <c r="H19" s="68"/>
    </row>
    <row r="20" spans="1:8" ht="18" customHeight="1">
      <c r="A20" s="217">
        <v>18</v>
      </c>
      <c r="B20" s="596" t="str">
        <f>'ม-6-1'!B20</f>
        <v>07803</v>
      </c>
      <c r="C20" s="504" t="str">
        <f>'ม-6-1'!D20</f>
        <v>นางสาว</v>
      </c>
      <c r="D20" s="505" t="str">
        <f>'ม-6-1'!E20</f>
        <v>พิพะนันท์</v>
      </c>
      <c r="E20" s="506" t="str">
        <f>'ม-6-1'!F20</f>
        <v>ศรีละโคตร</v>
      </c>
      <c r="F20" s="6"/>
      <c r="G20" s="34"/>
      <c r="H20" s="68"/>
    </row>
    <row r="21" spans="1:8" ht="18" customHeight="1">
      <c r="A21" s="217">
        <v>19</v>
      </c>
      <c r="B21" s="596" t="str">
        <f>'ม-6-1'!B21</f>
        <v>07804</v>
      </c>
      <c r="C21" s="504" t="str">
        <f>'ม-6-1'!D21</f>
        <v>นางสาว</v>
      </c>
      <c r="D21" s="505" t="str">
        <f>'ม-6-1'!E21</f>
        <v>ฟ้าใส</v>
      </c>
      <c r="E21" s="506" t="str">
        <f>'ม-6-1'!F21</f>
        <v>ผาสุข</v>
      </c>
      <c r="F21" s="6"/>
      <c r="G21" s="34"/>
      <c r="H21" s="68"/>
    </row>
    <row r="22" spans="1:8" ht="18" customHeight="1">
      <c r="A22" s="217">
        <v>20</v>
      </c>
      <c r="B22" s="596" t="str">
        <f>'ม-6-1'!B22</f>
        <v>07805</v>
      </c>
      <c r="C22" s="504" t="str">
        <f>'ม-6-1'!D22</f>
        <v>นางสาว</v>
      </c>
      <c r="D22" s="505" t="str">
        <f>'ม-6-1'!E22</f>
        <v>ภัทราพร</v>
      </c>
      <c r="E22" s="506" t="str">
        <f>'ม-6-1'!F22</f>
        <v>ยังจีน</v>
      </c>
      <c r="F22" s="6"/>
      <c r="G22" s="34"/>
      <c r="H22" s="68"/>
    </row>
    <row r="23" spans="1:8" ht="18" customHeight="1">
      <c r="A23" s="370">
        <v>21</v>
      </c>
      <c r="B23" s="596" t="str">
        <f>'ม-6-1'!B23</f>
        <v>07808</v>
      </c>
      <c r="C23" s="504" t="str">
        <f>'ม-6-1'!D23</f>
        <v>นางสาว</v>
      </c>
      <c r="D23" s="505" t="str">
        <f>'ม-6-1'!E23</f>
        <v>วรลักษณ์</v>
      </c>
      <c r="E23" s="506" t="str">
        <f>'ม-6-1'!F23</f>
        <v>สงัดศรี</v>
      </c>
      <c r="F23" s="43"/>
      <c r="G23" s="198"/>
      <c r="H23" s="199"/>
    </row>
    <row r="24" spans="1:8" ht="18" customHeight="1">
      <c r="A24" s="371">
        <v>22</v>
      </c>
      <c r="B24" s="596" t="str">
        <f>'ม-6-1'!B24</f>
        <v>07811</v>
      </c>
      <c r="C24" s="504" t="str">
        <f>'ม-6-1'!D24</f>
        <v>นางสาว</v>
      </c>
      <c r="D24" s="505" t="str">
        <f>'ม-6-1'!E24</f>
        <v>อรัญญา</v>
      </c>
      <c r="E24" s="506" t="str">
        <f>'ม-6-1'!F24</f>
        <v>สถิตย์สร</v>
      </c>
      <c r="F24" s="12"/>
      <c r="G24" s="67"/>
      <c r="H24" s="68"/>
    </row>
    <row r="25" spans="1:8" ht="18" customHeight="1">
      <c r="A25" s="371">
        <v>23</v>
      </c>
      <c r="B25" s="596" t="str">
        <f>'ม-6-1'!B25</f>
        <v>07813</v>
      </c>
      <c r="C25" s="504" t="str">
        <f>'ม-6-1'!D25</f>
        <v>นางสาว</v>
      </c>
      <c r="D25" s="505" t="str">
        <f>'ม-6-1'!E25</f>
        <v>อารุณี</v>
      </c>
      <c r="E25" s="506" t="str">
        <f>'ม-6-1'!F25</f>
        <v>ศิลปเสวตร</v>
      </c>
      <c r="F25" s="12"/>
      <c r="G25" s="67"/>
      <c r="H25" s="68"/>
    </row>
    <row r="26" spans="1:8" ht="18" customHeight="1">
      <c r="A26" s="371">
        <v>24</v>
      </c>
      <c r="B26" s="596" t="str">
        <f>'ม-6-1'!B26</f>
        <v>07830</v>
      </c>
      <c r="C26" s="504" t="str">
        <f>'ม-6-1'!D26</f>
        <v>นางสาว</v>
      </c>
      <c r="D26" s="505" t="str">
        <f>'ม-6-1'!E26</f>
        <v>ชุติมา</v>
      </c>
      <c r="E26" s="506" t="str">
        <f>'ม-6-1'!F26</f>
        <v>บุตรศรีภูมิ</v>
      </c>
      <c r="F26" s="12"/>
      <c r="G26" s="67"/>
      <c r="H26" s="68"/>
    </row>
    <row r="27" spans="1:8" ht="18" customHeight="1">
      <c r="A27" s="371">
        <v>25</v>
      </c>
      <c r="B27" s="596" t="str">
        <f>'ม-6-1'!B27</f>
        <v>07838</v>
      </c>
      <c r="C27" s="504" t="str">
        <f>'ม-6-1'!D27</f>
        <v>นางสาว</v>
      </c>
      <c r="D27" s="505" t="str">
        <f>'ม-6-1'!E27</f>
        <v>วรรณนิสา</v>
      </c>
      <c r="E27" s="506" t="str">
        <f>'ม-6-1'!F27</f>
        <v>ตรีพิมล</v>
      </c>
      <c r="F27" s="12"/>
      <c r="G27" s="67"/>
      <c r="H27" s="68"/>
    </row>
    <row r="28" spans="1:8" ht="18" customHeight="1">
      <c r="A28" s="371">
        <v>26</v>
      </c>
      <c r="B28" s="596" t="str">
        <f>'ม-6-1'!B28</f>
        <v>07859</v>
      </c>
      <c r="C28" s="504" t="str">
        <f>'ม-6-1'!D28</f>
        <v>นางสาว</v>
      </c>
      <c r="D28" s="505" t="str">
        <f>'ม-6-1'!E28</f>
        <v>พรรณนิภา</v>
      </c>
      <c r="E28" s="506" t="str">
        <f>'ม-6-1'!F28</f>
        <v>ธนบัตร</v>
      </c>
      <c r="F28" s="12"/>
      <c r="G28" s="67"/>
      <c r="H28" s="68"/>
    </row>
    <row r="29" spans="1:8" ht="18" customHeight="1">
      <c r="A29" s="371">
        <v>27</v>
      </c>
      <c r="B29" s="596" t="str">
        <f>'ม-6-1'!B29</f>
        <v>07878</v>
      </c>
      <c r="C29" s="504" t="str">
        <f>'ม-6-1'!D29</f>
        <v>นางสาว</v>
      </c>
      <c r="D29" s="505" t="str">
        <f>'ม-6-1'!E29</f>
        <v>พัชรินทร์</v>
      </c>
      <c r="E29" s="506" t="str">
        <f>'ม-6-1'!F29</f>
        <v>บุญล้ำ</v>
      </c>
      <c r="F29" s="12"/>
      <c r="G29" s="67"/>
      <c r="H29" s="68"/>
    </row>
    <row r="30" spans="1:8" ht="18" customHeight="1">
      <c r="A30" s="371">
        <v>28</v>
      </c>
      <c r="B30" s="596" t="str">
        <f>'ม-6-1'!B30</f>
        <v>07967</v>
      </c>
      <c r="C30" s="504" t="str">
        <f>'ม-6-1'!D30</f>
        <v>นางสาว</v>
      </c>
      <c r="D30" s="505" t="str">
        <f>'ม-6-1'!E30</f>
        <v>มินตรา</v>
      </c>
      <c r="E30" s="506" t="str">
        <f>'ม-6-1'!F30</f>
        <v>ยุงกุล</v>
      </c>
      <c r="F30" s="12"/>
      <c r="G30" s="67"/>
      <c r="H30" s="68"/>
    </row>
    <row r="31" spans="1:8" ht="18" customHeight="1">
      <c r="A31" s="371">
        <v>29</v>
      </c>
      <c r="B31" s="596" t="str">
        <f>'ม-6-1'!B31</f>
        <v>08160</v>
      </c>
      <c r="C31" s="504" t="str">
        <f>'ม-6-1'!D31</f>
        <v>นางสาว</v>
      </c>
      <c r="D31" s="505" t="str">
        <f>'ม-6-1'!E31</f>
        <v>จีราพร</v>
      </c>
      <c r="E31" s="506" t="str">
        <f>'ม-6-1'!F31</f>
        <v>สว่างศรี</v>
      </c>
      <c r="F31" s="12"/>
      <c r="G31" s="67"/>
      <c r="H31" s="68"/>
    </row>
    <row r="32" spans="1:8" ht="18" customHeight="1">
      <c r="A32" s="371">
        <v>30</v>
      </c>
      <c r="B32" s="596" t="str">
        <f>'ม-6-1'!B32</f>
        <v>08161</v>
      </c>
      <c r="C32" s="504" t="str">
        <f>'ม-6-1'!D32</f>
        <v>นางสาว</v>
      </c>
      <c r="D32" s="505" t="str">
        <f>'ม-6-1'!E32</f>
        <v>นภัสสร</v>
      </c>
      <c r="E32" s="506" t="str">
        <f>'ม-6-1'!F32</f>
        <v>ยังจีน</v>
      </c>
      <c r="F32" s="12"/>
      <c r="G32" s="67"/>
      <c r="H32" s="68"/>
    </row>
    <row r="33" spans="1:8" ht="18" customHeight="1">
      <c r="A33" s="371">
        <v>31</v>
      </c>
      <c r="B33" s="596" t="str">
        <f>'ม-6-1'!B33</f>
        <v>08162</v>
      </c>
      <c r="C33" s="504" t="str">
        <f>'ม-6-1'!D33</f>
        <v>นางสาว</v>
      </c>
      <c r="D33" s="505" t="str">
        <f>'ม-6-1'!E33</f>
        <v>นิฌา</v>
      </c>
      <c r="E33" s="506" t="str">
        <f>'ม-6-1'!F33</f>
        <v>กองเกิด</v>
      </c>
      <c r="F33" s="12"/>
      <c r="G33" s="67"/>
      <c r="H33" s="68"/>
    </row>
    <row r="34" spans="1:8" ht="18" customHeight="1">
      <c r="A34" s="371">
        <v>32</v>
      </c>
      <c r="B34" s="596" t="str">
        <f>'ม-6-1'!B34</f>
        <v>08163</v>
      </c>
      <c r="C34" s="504" t="str">
        <f>'ม-6-1'!D34</f>
        <v>นางสาว</v>
      </c>
      <c r="D34" s="505" t="str">
        <f>'ม-6-1'!E34</f>
        <v>สุฐิตา</v>
      </c>
      <c r="E34" s="506" t="str">
        <f>'ม-6-1'!F34</f>
        <v>เสืองาม</v>
      </c>
      <c r="F34" s="12"/>
      <c r="G34" s="67"/>
      <c r="H34" s="68"/>
    </row>
    <row r="35" spans="1:8" ht="18" customHeight="1">
      <c r="A35" s="372">
        <v>33</v>
      </c>
      <c r="B35" s="1090" t="str">
        <f>'ม-6-1'!B35</f>
        <v>08400</v>
      </c>
      <c r="C35" s="1091" t="str">
        <f>'ม-6-1'!D35</f>
        <v>นางสาว</v>
      </c>
      <c r="D35" s="1092" t="str">
        <f>'ม-6-1'!E35</f>
        <v>สุนิษา</v>
      </c>
      <c r="E35" s="1093" t="str">
        <f>'ม-6-1'!F35</f>
        <v>วงษ์รัตน์</v>
      </c>
      <c r="F35" s="463"/>
      <c r="G35" s="464"/>
      <c r="H35" s="465"/>
    </row>
    <row r="36" spans="1:8" ht="18" customHeight="1">
      <c r="A36" s="62"/>
      <c r="B36" s="634"/>
      <c r="C36" s="664"/>
      <c r="D36" s="664"/>
      <c r="E36" s="664"/>
      <c r="F36" s="190"/>
      <c r="G36" s="191"/>
      <c r="H36" s="9"/>
    </row>
    <row r="37" spans="1:8" ht="18" customHeight="1">
      <c r="A37" s="62"/>
      <c r="B37" s="634"/>
      <c r="C37" s="664"/>
      <c r="D37" s="664"/>
      <c r="E37" s="664"/>
      <c r="F37" s="190"/>
      <c r="G37" s="191"/>
      <c r="H37" s="9"/>
    </row>
    <row r="38" spans="1:8" ht="18" customHeight="1">
      <c r="A38" s="62"/>
      <c r="B38" s="634"/>
      <c r="C38" s="664"/>
      <c r="D38" s="664"/>
      <c r="E38" s="664"/>
      <c r="F38" s="190"/>
      <c r="G38" s="191"/>
      <c r="H38" s="9"/>
    </row>
    <row r="39" spans="1:8" ht="18" customHeight="1">
      <c r="A39" s="62"/>
      <c r="B39" s="634"/>
      <c r="C39" s="664"/>
      <c r="D39" s="664"/>
      <c r="E39" s="664"/>
      <c r="F39" s="190"/>
      <c r="G39" s="191"/>
      <c r="H39" s="9"/>
    </row>
    <row r="40" spans="1:8" ht="18" customHeight="1">
      <c r="A40" s="62"/>
      <c r="B40" s="634"/>
      <c r="C40" s="664"/>
      <c r="D40" s="664"/>
      <c r="E40" s="664"/>
      <c r="F40" s="190"/>
      <c r="G40" s="191"/>
      <c r="H40" s="9"/>
    </row>
    <row r="41" spans="1:8" ht="24">
      <c r="A41" s="1165" t="s">
        <v>1773</v>
      </c>
      <c r="B41" s="1165"/>
      <c r="C41" s="1165"/>
      <c r="D41" s="1165"/>
      <c r="E41" s="1165"/>
      <c r="F41" s="1165"/>
      <c r="G41" s="1165"/>
      <c r="H41" s="1165"/>
    </row>
    <row r="42" spans="1:8" ht="43.5">
      <c r="A42" s="215" t="s">
        <v>0</v>
      </c>
      <c r="B42" s="180" t="s">
        <v>1</v>
      </c>
      <c r="C42" s="181" t="s">
        <v>2</v>
      </c>
      <c r="D42" s="182"/>
      <c r="E42" s="183"/>
      <c r="F42" s="184" t="s">
        <v>328</v>
      </c>
      <c r="G42" s="185" t="s">
        <v>329</v>
      </c>
      <c r="H42" s="186" t="s">
        <v>330</v>
      </c>
    </row>
    <row r="43" spans="1:8" ht="21.75">
      <c r="A43" s="216">
        <v>1</v>
      </c>
      <c r="B43" s="596" t="str">
        <f>'ม-6-2'!B3</f>
        <v>07814</v>
      </c>
      <c r="C43" s="597" t="str">
        <f>'ม-6-2'!D3</f>
        <v>นาย</v>
      </c>
      <c r="D43" s="598" t="str">
        <f>'ม-6-2'!E3</f>
        <v>เจษฎาภรณ์</v>
      </c>
      <c r="E43" s="598" t="str">
        <f>'ม-6-2'!F3</f>
        <v>พริ้มจรัส</v>
      </c>
      <c r="F43" s="4"/>
      <c r="G43" s="31"/>
      <c r="H43" s="31"/>
    </row>
    <row r="44" spans="1:8" ht="21.75">
      <c r="A44" s="217">
        <v>2</v>
      </c>
      <c r="B44" s="596" t="str">
        <f>'ม-6-2'!B4</f>
        <v>07815</v>
      </c>
      <c r="C44" s="597" t="str">
        <f>'ม-6-2'!D4</f>
        <v>นาย</v>
      </c>
      <c r="D44" s="598" t="str">
        <f>'ม-6-2'!E4</f>
        <v>ณัฐพงษ์</v>
      </c>
      <c r="E44" s="598" t="str">
        <f>'ม-6-2'!F4</f>
        <v>ธนบัตร</v>
      </c>
      <c r="F44" s="6"/>
      <c r="G44" s="34"/>
      <c r="H44" s="68"/>
    </row>
    <row r="45" spans="1:8" ht="21.75">
      <c r="A45" s="217">
        <v>3</v>
      </c>
      <c r="B45" s="596" t="str">
        <f>'ม-6-2'!B5</f>
        <v>07820</v>
      </c>
      <c r="C45" s="597" t="str">
        <f>'ม-6-2'!D5</f>
        <v>นาย</v>
      </c>
      <c r="D45" s="598" t="str">
        <f>'ม-6-2'!E5</f>
        <v>พีรพันธ์</v>
      </c>
      <c r="E45" s="598" t="str">
        <f>'ม-6-2'!F5</f>
        <v>จุลคล้ำ</v>
      </c>
      <c r="F45" s="6"/>
      <c r="G45" s="34"/>
      <c r="H45" s="68"/>
    </row>
    <row r="46" spans="1:8" ht="21.75">
      <c r="A46" s="217">
        <v>4</v>
      </c>
      <c r="B46" s="596" t="str">
        <f>'ม-6-2'!B6</f>
        <v>07824</v>
      </c>
      <c r="C46" s="597" t="str">
        <f>'ม-6-2'!D6</f>
        <v>นาย</v>
      </c>
      <c r="D46" s="598" t="str">
        <f>'ม-6-2'!E6</f>
        <v>ยืนยง</v>
      </c>
      <c r="E46" s="598" t="str">
        <f>'ม-6-2'!F6</f>
        <v>จินาอู</v>
      </c>
      <c r="F46" s="6"/>
      <c r="G46" s="34"/>
      <c r="H46" s="68"/>
    </row>
    <row r="47" spans="1:8" ht="21.75">
      <c r="A47" s="217">
        <v>5</v>
      </c>
      <c r="B47" s="596" t="str">
        <f>'ม-6-2'!B7</f>
        <v>07826</v>
      </c>
      <c r="C47" s="597" t="str">
        <f>'ม-6-2'!D7</f>
        <v>นาย</v>
      </c>
      <c r="D47" s="598" t="str">
        <f>'ม-6-2'!E7</f>
        <v>สรศักดิ์</v>
      </c>
      <c r="E47" s="598" t="str">
        <f>'ม-6-2'!F7</f>
        <v>เเดงสกล</v>
      </c>
      <c r="F47" s="6"/>
      <c r="G47" s="34"/>
      <c r="H47" s="68"/>
    </row>
    <row r="48" spans="1:8" ht="21.75">
      <c r="A48" s="217">
        <v>6</v>
      </c>
      <c r="B48" s="596" t="str">
        <f>'ม-6-2'!B8</f>
        <v>07842</v>
      </c>
      <c r="C48" s="597" t="str">
        <f>'ม-6-2'!D8</f>
        <v>นาย</v>
      </c>
      <c r="D48" s="598" t="str">
        <f>'ม-6-2'!E8</f>
        <v xml:space="preserve">ณัฏฐกรณ์  </v>
      </c>
      <c r="E48" s="598" t="str">
        <f>'ม-6-2'!F8</f>
        <v>ชูเมือง</v>
      </c>
      <c r="F48" s="6"/>
      <c r="G48" s="34"/>
      <c r="H48" s="68"/>
    </row>
    <row r="49" spans="1:8" ht="21.75">
      <c r="A49" s="217">
        <v>7</v>
      </c>
      <c r="B49" s="596" t="str">
        <f>'ม-6-2'!B9</f>
        <v>07854</v>
      </c>
      <c r="C49" s="597" t="str">
        <f>'ม-6-2'!D9</f>
        <v>นาย</v>
      </c>
      <c r="D49" s="598" t="str">
        <f>'ม-6-2'!E9</f>
        <v>เอกวัณชัย</v>
      </c>
      <c r="E49" s="598" t="str">
        <f>'ม-6-2'!F9</f>
        <v>ม่วงอำมร</v>
      </c>
      <c r="F49" s="6"/>
      <c r="G49" s="34"/>
      <c r="H49" s="68"/>
    </row>
    <row r="50" spans="1:8" ht="21.75">
      <c r="A50" s="217">
        <v>8</v>
      </c>
      <c r="B50" s="596" t="str">
        <f>'ม-6-2'!B10</f>
        <v>08165</v>
      </c>
      <c r="C50" s="597" t="str">
        <f>'ม-6-2'!D10</f>
        <v>นาย</v>
      </c>
      <c r="D50" s="598" t="str">
        <f>'ม-6-2'!E10</f>
        <v>เกริกชัย</v>
      </c>
      <c r="E50" s="598" t="str">
        <f>'ม-6-2'!F10</f>
        <v>โสระวงค์</v>
      </c>
      <c r="F50" s="6"/>
      <c r="G50" s="34"/>
      <c r="H50" s="68"/>
    </row>
    <row r="51" spans="1:8" ht="21.75">
      <c r="A51" s="217">
        <v>9</v>
      </c>
      <c r="B51" s="596" t="str">
        <f>'ม-6-2'!B11</f>
        <v>08166</v>
      </c>
      <c r="C51" s="597" t="str">
        <f>'ม-6-2'!D11</f>
        <v>นาย</v>
      </c>
      <c r="D51" s="598" t="str">
        <f>'ม-6-2'!E11</f>
        <v xml:space="preserve">สุธีย์  </v>
      </c>
      <c r="E51" s="598" t="str">
        <f>'ม-6-2'!F11</f>
        <v>โม่งปราณีต</v>
      </c>
      <c r="F51" s="6"/>
      <c r="G51" s="34"/>
      <c r="H51" s="68"/>
    </row>
    <row r="52" spans="1:8" ht="21.75">
      <c r="A52" s="217">
        <v>10</v>
      </c>
      <c r="B52" s="596" t="str">
        <f>'ม-6-2'!B12</f>
        <v>08167</v>
      </c>
      <c r="C52" s="597" t="str">
        <f>'ม-6-2'!D12</f>
        <v>นาย</v>
      </c>
      <c r="D52" s="598" t="str">
        <f>'ม-6-2'!E12</f>
        <v>อภิวัฒน์</v>
      </c>
      <c r="E52" s="598" t="str">
        <f>'ม-6-2'!F12</f>
        <v>สุวรรณไตรย์</v>
      </c>
      <c r="F52" s="6"/>
      <c r="G52" s="34"/>
      <c r="H52" s="68"/>
    </row>
    <row r="53" spans="1:8" ht="21.75">
      <c r="A53" s="217">
        <v>11</v>
      </c>
      <c r="B53" s="596" t="str">
        <f>'ม-6-2'!B13</f>
        <v>07836</v>
      </c>
      <c r="C53" s="597" t="str">
        <f>'ม-6-2'!D13</f>
        <v>นางสาว</v>
      </c>
      <c r="D53" s="598" t="str">
        <f>'ม-6-2'!E13</f>
        <v>อนุศญาภรณ์</v>
      </c>
      <c r="E53" s="598" t="str">
        <f>'ม-6-2'!F13</f>
        <v>นามวิจิตร</v>
      </c>
      <c r="F53" s="6"/>
      <c r="G53" s="34"/>
      <c r="H53" s="68"/>
    </row>
    <row r="54" spans="1:8" ht="21.75">
      <c r="A54" s="217">
        <v>12</v>
      </c>
      <c r="B54" s="596" t="str">
        <f>'ม-6-2'!B14</f>
        <v>07856</v>
      </c>
      <c r="C54" s="597" t="str">
        <f>'ม-6-2'!D14</f>
        <v>นางสาว</v>
      </c>
      <c r="D54" s="598" t="str">
        <f>'ม-6-2'!E14</f>
        <v xml:space="preserve">ณิชา </v>
      </c>
      <c r="E54" s="598" t="str">
        <f>'ม-6-2'!F14</f>
        <v>พรเจริญ</v>
      </c>
      <c r="F54" s="6"/>
      <c r="G54" s="34"/>
      <c r="H54" s="68"/>
    </row>
    <row r="55" spans="1:8" ht="21.75">
      <c r="A55" s="217">
        <v>13</v>
      </c>
      <c r="B55" s="596" t="str">
        <f>'ม-6-2'!B15</f>
        <v>07857</v>
      </c>
      <c r="C55" s="597" t="str">
        <f>'ม-6-2'!D15</f>
        <v>นางสาว</v>
      </c>
      <c r="D55" s="598" t="str">
        <f>'ม-6-2'!E15</f>
        <v>นิศารัตน์</v>
      </c>
      <c r="E55" s="598" t="str">
        <f>'ม-6-2'!F15</f>
        <v>จัตวานิตย์</v>
      </c>
      <c r="F55" s="6"/>
      <c r="G55" s="34"/>
      <c r="H55" s="68"/>
    </row>
    <row r="56" spans="1:8" ht="21.75">
      <c r="A56" s="217">
        <v>14</v>
      </c>
      <c r="B56" s="596" t="str">
        <f>'ม-6-2'!B16</f>
        <v>07861</v>
      </c>
      <c r="C56" s="597" t="str">
        <f>'ม-6-2'!D16</f>
        <v>นางสาว</v>
      </c>
      <c r="D56" s="598" t="str">
        <f>'ม-6-2'!E16</f>
        <v>สุจิรา</v>
      </c>
      <c r="E56" s="598" t="str">
        <f>'ม-6-2'!F16</f>
        <v>พงษ์มณี</v>
      </c>
      <c r="F56" s="6"/>
      <c r="G56" s="34"/>
      <c r="H56" s="68"/>
    </row>
    <row r="57" spans="1:8" ht="21.75">
      <c r="A57" s="217">
        <v>15</v>
      </c>
      <c r="B57" s="596" t="str">
        <f>'ม-6-2'!B17</f>
        <v>08169</v>
      </c>
      <c r="C57" s="597" t="str">
        <f>'ม-6-2'!D17</f>
        <v>นางสาว</v>
      </c>
      <c r="D57" s="598" t="str">
        <f>'ม-6-2'!E17</f>
        <v>จารุมน</v>
      </c>
      <c r="E57" s="598" t="str">
        <f>'ม-6-2'!F17</f>
        <v>ศักดา</v>
      </c>
      <c r="F57" s="6"/>
      <c r="G57" s="34"/>
      <c r="H57" s="68"/>
    </row>
    <row r="58" spans="1:8" ht="21.75">
      <c r="A58" s="217">
        <v>16</v>
      </c>
      <c r="B58" s="596" t="str">
        <f>'ม-6-2'!B18</f>
        <v>08171</v>
      </c>
      <c r="C58" s="597" t="str">
        <f>'ม-6-2'!D18</f>
        <v>นางสาว</v>
      </c>
      <c r="D58" s="598" t="str">
        <f>'ม-6-2'!E18</f>
        <v>รมย์รวินท์</v>
      </c>
      <c r="E58" s="598" t="str">
        <f>'ม-6-2'!F18</f>
        <v>จันทะสิงห์</v>
      </c>
      <c r="F58" s="6"/>
      <c r="G58" s="34"/>
      <c r="H58" s="68"/>
    </row>
    <row r="59" spans="1:8" ht="21.75">
      <c r="A59" s="217">
        <v>17</v>
      </c>
      <c r="B59" s="596" t="str">
        <f>'ม-6-2'!B19</f>
        <v>08172</v>
      </c>
      <c r="C59" s="597" t="str">
        <f>'ม-6-2'!D19</f>
        <v>นางสาว</v>
      </c>
      <c r="D59" s="598" t="str">
        <f>'ม-6-2'!E19</f>
        <v>ศิริกัลยา</v>
      </c>
      <c r="E59" s="598" t="str">
        <f>'ม-6-2'!F19</f>
        <v>พุ่มผกา</v>
      </c>
      <c r="F59" s="6"/>
      <c r="G59" s="34"/>
      <c r="H59" s="68"/>
    </row>
    <row r="60" spans="1:8" ht="21.75">
      <c r="A60" s="217">
        <v>18</v>
      </c>
      <c r="B60" s="596" t="str">
        <f>'ม-6-2'!B20</f>
        <v>08174</v>
      </c>
      <c r="C60" s="597" t="str">
        <f>'ม-6-2'!D20</f>
        <v>นางสาว</v>
      </c>
      <c r="D60" s="598" t="str">
        <f>'ม-6-2'!E20</f>
        <v>สาวิกา</v>
      </c>
      <c r="E60" s="598" t="str">
        <f>'ม-6-2'!F20</f>
        <v>คชรัตน์</v>
      </c>
      <c r="F60" s="6"/>
      <c r="G60" s="34"/>
      <c r="H60" s="68"/>
    </row>
    <row r="61" spans="1:8" ht="21.75">
      <c r="A61" s="982">
        <v>19</v>
      </c>
      <c r="B61" s="1094">
        <f>'ม-6-2'!B21</f>
        <v>0</v>
      </c>
      <c r="C61" s="1095">
        <f>'ม-6-2'!D21</f>
        <v>0</v>
      </c>
      <c r="D61" s="1096">
        <f>'ม-6-2'!E21</f>
        <v>0</v>
      </c>
      <c r="E61" s="1096">
        <f>'ม-6-2'!F21</f>
        <v>0</v>
      </c>
      <c r="F61" s="463"/>
      <c r="G61" s="464"/>
      <c r="H61" s="465"/>
    </row>
  </sheetData>
  <mergeCells count="2">
    <mergeCell ref="A1:H1"/>
    <mergeCell ref="A41:H4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28" zoomScaleNormal="100" workbookViewId="0">
      <selection activeCell="A62" sqref="A62:E64"/>
    </sheetView>
  </sheetViews>
  <sheetFormatPr defaultRowHeight="12.75"/>
  <cols>
    <col min="4" max="4" width="10.7109375" customWidth="1"/>
    <col min="5" max="5" width="11.7109375" customWidth="1"/>
    <col min="6" max="6" width="11.28515625" customWidth="1"/>
    <col min="7" max="7" width="11" customWidth="1"/>
    <col min="8" max="8" width="12.28515625" customWidth="1"/>
  </cols>
  <sheetData>
    <row r="1" spans="1:8" ht="24">
      <c r="A1" s="1165" t="s">
        <v>1238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184"/>
      <c r="G2" s="185"/>
      <c r="H2" s="186"/>
    </row>
    <row r="3" spans="1:8" ht="21.75">
      <c r="A3" s="216">
        <v>1</v>
      </c>
      <c r="B3" s="378">
        <f>'ม-1-1 '!B3:B33</f>
        <v>8309</v>
      </c>
      <c r="C3" s="579" t="str">
        <f>'ม-1-1 '!D3</f>
        <v>เด็กชาย</v>
      </c>
      <c r="D3" s="580" t="str">
        <f>'ม-1-1 '!E3</f>
        <v>กิตติพงศ์</v>
      </c>
      <c r="E3" s="581" t="str">
        <f>'ม-1-1 '!F3</f>
        <v>เพชรเวช</v>
      </c>
      <c r="F3" s="4"/>
      <c r="G3" s="192"/>
      <c r="H3" s="192"/>
    </row>
    <row r="4" spans="1:8" ht="21.75">
      <c r="A4" s="217">
        <v>2</v>
      </c>
      <c r="B4" s="379">
        <f>'ม-1-1 '!B4:B34</f>
        <v>8310</v>
      </c>
      <c r="C4" s="582" t="str">
        <f>'ม-1-1 '!D4</f>
        <v>เด็กชาย</v>
      </c>
      <c r="D4" s="583" t="str">
        <f>'ม-1-1 '!E4</f>
        <v>โชคชัย</v>
      </c>
      <c r="E4" s="584" t="str">
        <f>'ม-1-1 '!F4</f>
        <v>ฉายอรุณ</v>
      </c>
      <c r="F4" s="6"/>
      <c r="G4" s="107"/>
      <c r="H4" s="193"/>
    </row>
    <row r="5" spans="1:8" ht="21.75">
      <c r="A5" s="217">
        <v>3</v>
      </c>
      <c r="B5" s="379">
        <f>'ม-1-1 '!B5:B35</f>
        <v>8311</v>
      </c>
      <c r="C5" s="582" t="str">
        <f>'ม-1-1 '!D5</f>
        <v>เด็กชาย</v>
      </c>
      <c r="D5" s="583" t="str">
        <f>'ม-1-1 '!E5</f>
        <v>ทนงศักดิ์</v>
      </c>
      <c r="E5" s="584" t="str">
        <f>'ม-1-1 '!F5</f>
        <v>สมกำลัง</v>
      </c>
      <c r="F5" s="6"/>
      <c r="G5" s="107"/>
      <c r="H5" s="193"/>
    </row>
    <row r="6" spans="1:8" ht="21.75">
      <c r="A6" s="217">
        <v>4</v>
      </c>
      <c r="B6" s="379">
        <f>'ม-1-1 '!B6:B36</f>
        <v>8312</v>
      </c>
      <c r="C6" s="582" t="str">
        <f>'ม-1-1 '!D6</f>
        <v>เด็กชาย</v>
      </c>
      <c r="D6" s="583" t="str">
        <f>'ม-1-1 '!E6</f>
        <v>ธีรเมธ</v>
      </c>
      <c r="E6" s="584" t="str">
        <f>'ม-1-1 '!F6</f>
        <v>มาตยนิตย์</v>
      </c>
      <c r="F6" s="6"/>
      <c r="G6" s="107"/>
      <c r="H6" s="193"/>
    </row>
    <row r="7" spans="1:8" ht="21.75">
      <c r="A7" s="217">
        <v>5</v>
      </c>
      <c r="B7" s="379">
        <f>'ม-1-1 '!B7:B37</f>
        <v>8313</v>
      </c>
      <c r="C7" s="582" t="str">
        <f>'ม-1-1 '!D7</f>
        <v>เด็กชาย</v>
      </c>
      <c r="D7" s="583" t="str">
        <f>'ม-1-1 '!E7</f>
        <v>นราวิชญ์</v>
      </c>
      <c r="E7" s="584" t="str">
        <f>'ม-1-1 '!F7</f>
        <v>จุลเนียม</v>
      </c>
      <c r="F7" s="6"/>
      <c r="G7" s="107"/>
      <c r="H7" s="193"/>
    </row>
    <row r="8" spans="1:8" ht="21.75">
      <c r="A8" s="217">
        <v>6</v>
      </c>
      <c r="B8" s="379">
        <f>'ม-1-1 '!B8:B38</f>
        <v>8314</v>
      </c>
      <c r="C8" s="582" t="str">
        <f>'ม-1-1 '!D8</f>
        <v>เด็กชาย</v>
      </c>
      <c r="D8" s="583" t="str">
        <f>'ม-1-1 '!E8</f>
        <v>พยุงศักดิ์</v>
      </c>
      <c r="E8" s="584" t="str">
        <f>'ม-1-1 '!F8</f>
        <v>คงมิตร</v>
      </c>
      <c r="F8" s="6"/>
      <c r="G8" s="107"/>
      <c r="H8" s="193"/>
    </row>
    <row r="9" spans="1:8" ht="21.75">
      <c r="A9" s="217">
        <v>7</v>
      </c>
      <c r="B9" s="379">
        <f>'ม-1-1 '!B9:B39</f>
        <v>8315</v>
      </c>
      <c r="C9" s="582" t="str">
        <f>'ม-1-1 '!D9</f>
        <v>เด็กชาย</v>
      </c>
      <c r="D9" s="583" t="str">
        <f>'ม-1-1 '!E9</f>
        <v>สิรวิชญ์</v>
      </c>
      <c r="E9" s="584" t="str">
        <f>'ม-1-1 '!F9</f>
        <v>สถิตย์สร</v>
      </c>
      <c r="F9" s="6"/>
      <c r="G9" s="107"/>
      <c r="H9" s="193"/>
    </row>
    <row r="10" spans="1:8" ht="21.75">
      <c r="A10" s="217">
        <v>8</v>
      </c>
      <c r="B10" s="379">
        <f>'ม-1-1 '!B10:B40</f>
        <v>8318</v>
      </c>
      <c r="C10" s="582" t="str">
        <f>'ม-1-1 '!D10</f>
        <v>เด็กหญิง</v>
      </c>
      <c r="D10" s="583" t="str">
        <f>'ม-1-1 '!E10</f>
        <v>ชนิตา</v>
      </c>
      <c r="E10" s="584" t="str">
        <f>'ม-1-1 '!F10</f>
        <v>คงมิตร</v>
      </c>
      <c r="G10" s="107"/>
      <c r="H10" s="193"/>
    </row>
    <row r="11" spans="1:8" ht="21.75">
      <c r="A11" s="217">
        <v>9</v>
      </c>
      <c r="B11" s="379">
        <f>'ม-1-1 '!B11:B41</f>
        <v>8319</v>
      </c>
      <c r="C11" s="582" t="str">
        <f>'ม-1-1 '!D11</f>
        <v>เด็กหญิง</v>
      </c>
      <c r="D11" s="583" t="str">
        <f>'ม-1-1 '!E11</f>
        <v>ชุติกาญจน์</v>
      </c>
      <c r="E11" s="584" t="str">
        <f>'ม-1-1 '!F11</f>
        <v>เวียนรอบทิศ</v>
      </c>
      <c r="F11" s="6"/>
      <c r="G11" s="107"/>
      <c r="H11" s="193"/>
    </row>
    <row r="12" spans="1:8" ht="21.75">
      <c r="A12" s="217">
        <v>10</v>
      </c>
      <c r="B12" s="379">
        <f>'ม-1-1 '!B12:B42</f>
        <v>8320</v>
      </c>
      <c r="C12" s="582" t="str">
        <f>'ม-1-1 '!D12</f>
        <v>เด็กหญิง</v>
      </c>
      <c r="D12" s="583" t="str">
        <f>'ม-1-1 '!E12</f>
        <v>ฐิติกา</v>
      </c>
      <c r="E12" s="584" t="str">
        <f>'ม-1-1 '!F12</f>
        <v>เผือกสม</v>
      </c>
      <c r="F12" s="6"/>
      <c r="G12" s="107"/>
      <c r="H12" s="193"/>
    </row>
    <row r="13" spans="1:8" ht="21.75">
      <c r="A13" s="217">
        <v>11</v>
      </c>
      <c r="B13" s="379">
        <f>'ม-1-1 '!B13:B43</f>
        <v>8321</v>
      </c>
      <c r="C13" s="582" t="str">
        <f>'ม-1-1 '!D13</f>
        <v>เด็กหญิง</v>
      </c>
      <c r="D13" s="583" t="str">
        <f>'ม-1-1 '!E13</f>
        <v>นภาวดี</v>
      </c>
      <c r="E13" s="584" t="str">
        <f>'ม-1-1 '!F13</f>
        <v>ศรีพักตร์</v>
      </c>
      <c r="F13" s="6"/>
      <c r="G13" s="107"/>
      <c r="H13" s="193"/>
    </row>
    <row r="14" spans="1:8" ht="21.75">
      <c r="A14" s="217">
        <v>12</v>
      </c>
      <c r="B14" s="379">
        <f>'ม-1-1 '!B14:B44</f>
        <v>8323</v>
      </c>
      <c r="C14" s="582" t="str">
        <f>'ม-1-1 '!D14</f>
        <v>เด็กหญิง</v>
      </c>
      <c r="D14" s="583" t="str">
        <f>'ม-1-1 '!E14</f>
        <v>นิชธาวัลย์</v>
      </c>
      <c r="E14" s="584" t="str">
        <f>'ม-1-1 '!F14</f>
        <v>แสงแดด</v>
      </c>
      <c r="F14" s="6"/>
      <c r="G14" s="107"/>
      <c r="H14" s="193"/>
    </row>
    <row r="15" spans="1:8" ht="21.75">
      <c r="A15" s="217">
        <v>13</v>
      </c>
      <c r="B15" s="379">
        <f>'ม-1-1 '!B15:B45</f>
        <v>8324</v>
      </c>
      <c r="C15" s="582" t="str">
        <f>'ม-1-1 '!D15</f>
        <v>เด็กหญิง</v>
      </c>
      <c r="D15" s="583" t="str">
        <f>'ม-1-1 '!E15</f>
        <v>พรรณปพร</v>
      </c>
      <c r="E15" s="584" t="str">
        <f>'ม-1-1 '!F15</f>
        <v>ปฏิแพทย์</v>
      </c>
      <c r="F15" s="6"/>
      <c r="G15" s="107"/>
      <c r="H15" s="193"/>
    </row>
    <row r="16" spans="1:8" ht="21.75">
      <c r="A16" s="217">
        <v>14</v>
      </c>
      <c r="B16" s="379">
        <f>'ม-1-1 '!B16:B46</f>
        <v>8325</v>
      </c>
      <c r="C16" s="582" t="str">
        <f>'ม-1-1 '!D16</f>
        <v>เด็กหญิง</v>
      </c>
      <c r="D16" s="583" t="str">
        <f>'ม-1-1 '!E16</f>
        <v>พิมพ์ลภัส</v>
      </c>
      <c r="E16" s="584" t="str">
        <f>'ม-1-1 '!F16</f>
        <v>ยังกิว</v>
      </c>
      <c r="F16" s="6"/>
      <c r="G16" s="107"/>
      <c r="H16" s="193"/>
    </row>
    <row r="17" spans="1:8" ht="21.75">
      <c r="A17" s="217">
        <v>15</v>
      </c>
      <c r="B17" s="379">
        <f>'ม-1-1 '!B17:B47</f>
        <v>8326</v>
      </c>
      <c r="C17" s="582" t="str">
        <f>'ม-1-1 '!D17</f>
        <v>เด็กหญิง</v>
      </c>
      <c r="D17" s="583" t="str">
        <f>'ม-1-1 '!E17</f>
        <v>ภัทราวดี</v>
      </c>
      <c r="E17" s="584" t="str">
        <f>'ม-1-1 '!F17</f>
        <v>สังข์กล่ำ</v>
      </c>
      <c r="F17" s="6"/>
      <c r="G17" s="107"/>
      <c r="H17" s="193"/>
    </row>
    <row r="18" spans="1:8" ht="21.75">
      <c r="A18" s="217">
        <v>16</v>
      </c>
      <c r="B18" s="379">
        <f>'ม-1-1 '!B18:B48</f>
        <v>8327</v>
      </c>
      <c r="C18" s="582" t="str">
        <f>'ม-1-1 '!D18</f>
        <v>เด็กหญิง</v>
      </c>
      <c r="D18" s="583" t="str">
        <f>'ม-1-1 '!E18</f>
        <v>วศินี</v>
      </c>
      <c r="E18" s="584" t="str">
        <f>'ม-1-1 '!F18</f>
        <v>รักษาผล</v>
      </c>
      <c r="F18" s="6"/>
      <c r="G18" s="107"/>
      <c r="H18" s="193"/>
    </row>
    <row r="19" spans="1:8" ht="21.75">
      <c r="A19" s="217">
        <v>17</v>
      </c>
      <c r="B19" s="379">
        <f>'ม-1-1 '!B19:B49</f>
        <v>8328</v>
      </c>
      <c r="C19" s="582" t="str">
        <f>'ม-1-1 '!D19</f>
        <v>เด็กหญิง</v>
      </c>
      <c r="D19" s="583" t="str">
        <f>'ม-1-1 '!E19</f>
        <v>ศศิวิมล</v>
      </c>
      <c r="E19" s="584" t="str">
        <f>'ม-1-1 '!F19</f>
        <v>ทิพย์ปัญจะ</v>
      </c>
      <c r="F19" s="6"/>
      <c r="G19" s="107"/>
      <c r="H19" s="193"/>
    </row>
    <row r="20" spans="1:8" ht="21.75">
      <c r="A20" s="217">
        <v>18</v>
      </c>
      <c r="B20" s="379">
        <f>'ม-1-1 '!B20:B50</f>
        <v>8329</v>
      </c>
      <c r="C20" s="582" t="str">
        <f>'ม-1-1 '!D20</f>
        <v>เด็กหญิง</v>
      </c>
      <c r="D20" s="583" t="str">
        <f>'ม-1-1 '!E20</f>
        <v>สิราวรรณ</v>
      </c>
      <c r="E20" s="584" t="str">
        <f>'ม-1-1 '!F20</f>
        <v>จันทร์ทอง</v>
      </c>
      <c r="F20" s="6"/>
      <c r="G20" s="107"/>
      <c r="H20" s="193"/>
    </row>
    <row r="21" spans="1:8" ht="21.75">
      <c r="A21" s="217">
        <v>19</v>
      </c>
      <c r="B21" s="379">
        <f>'ม-1-1 '!B21:B51</f>
        <v>8330</v>
      </c>
      <c r="C21" s="582" t="str">
        <f>'ม-1-1 '!D21</f>
        <v>เด็กหญิง</v>
      </c>
      <c r="D21" s="585" t="str">
        <f>'ม-1-1 '!E21</f>
        <v>สุนิสา</v>
      </c>
      <c r="E21" s="584" t="str">
        <f>'ม-1-1 '!F21</f>
        <v>ชุมวรฐายี</v>
      </c>
      <c r="F21" s="6"/>
      <c r="G21" s="107"/>
      <c r="H21" s="193"/>
    </row>
    <row r="22" spans="1:8" ht="21.75">
      <c r="A22" s="217">
        <v>20</v>
      </c>
      <c r="B22" s="379">
        <f>'ม-1-1 '!B22:B52</f>
        <v>8331</v>
      </c>
      <c r="C22" s="582" t="str">
        <f>'ม-1-1 '!D22</f>
        <v>เด็กหญิง</v>
      </c>
      <c r="D22" s="583" t="str">
        <f>'ม-1-1 '!E22</f>
        <v>หทัยรัตน์</v>
      </c>
      <c r="E22" s="584" t="str">
        <f>'ม-1-1 '!F22</f>
        <v>พรหมภินันท์</v>
      </c>
      <c r="F22" s="6"/>
      <c r="G22" s="107"/>
      <c r="H22" s="193"/>
    </row>
    <row r="23" spans="1:8" ht="21.75">
      <c r="A23" s="217">
        <v>21</v>
      </c>
      <c r="B23" s="379">
        <f>'ม-1-1 '!B23:B53</f>
        <v>8332</v>
      </c>
      <c r="C23" s="582" t="str">
        <f>'ม-1-1 '!D23</f>
        <v>เด็กหญิง</v>
      </c>
      <c r="D23" s="583" t="str">
        <f>'ม-1-1 '!E23</f>
        <v>อรพินท์</v>
      </c>
      <c r="E23" s="584" t="str">
        <f>'ม-1-1 '!F23</f>
        <v>เกือยรัมย์</v>
      </c>
      <c r="F23" s="6"/>
      <c r="G23" s="107"/>
      <c r="H23" s="193"/>
    </row>
    <row r="24" spans="1:8" ht="21.75">
      <c r="A24" s="217">
        <v>22</v>
      </c>
      <c r="B24" s="379">
        <f>'ม-1-1 '!B24:B54</f>
        <v>8333</v>
      </c>
      <c r="C24" s="582" t="str">
        <f>'ม-1-1 '!D24</f>
        <v>เด็กหญิง</v>
      </c>
      <c r="D24" s="583" t="str">
        <f>'ม-1-1 '!E24</f>
        <v>วรัญญา</v>
      </c>
      <c r="E24" s="584" t="str">
        <f>'ม-1-1 '!F24</f>
        <v>ตั้งผดุงเกียรติ</v>
      </c>
      <c r="F24" s="6"/>
      <c r="G24" s="107"/>
      <c r="H24" s="193"/>
    </row>
    <row r="25" spans="1:8" ht="21.75">
      <c r="A25" s="217">
        <v>23</v>
      </c>
      <c r="B25" s="379">
        <f>'ม-1-1 '!B25:B55</f>
        <v>8334</v>
      </c>
      <c r="C25" s="582" t="str">
        <f>'ม-1-1 '!D25</f>
        <v>เด็กหญิง</v>
      </c>
      <c r="D25" s="583" t="str">
        <f>'ม-1-1 '!E25</f>
        <v>อุมาพร</v>
      </c>
      <c r="E25" s="584" t="str">
        <f>'ม-1-1 '!F25</f>
        <v>ประกอบปราณ</v>
      </c>
      <c r="F25" s="6"/>
      <c r="G25" s="107"/>
      <c r="H25" s="193"/>
    </row>
    <row r="26" spans="1:8" ht="21.75">
      <c r="A26" s="217">
        <v>24</v>
      </c>
      <c r="B26" s="379">
        <f>'ม-1-1 '!B26:B56</f>
        <v>8335</v>
      </c>
      <c r="C26" s="582" t="str">
        <f>'ม-1-1 '!D26</f>
        <v>เด็กหญิง</v>
      </c>
      <c r="D26" s="583" t="str">
        <f>'ม-1-1 '!E26</f>
        <v>เอมอร</v>
      </c>
      <c r="E26" s="584" t="str">
        <f>'ม-1-1 '!F26</f>
        <v>อินคอน</v>
      </c>
      <c r="F26" s="12"/>
      <c r="G26" s="107"/>
      <c r="H26" s="193"/>
    </row>
    <row r="27" spans="1:8" ht="21.75">
      <c r="A27" s="217">
        <v>25</v>
      </c>
      <c r="B27" s="379">
        <f>'ม-1-1 '!B27:B57</f>
        <v>8407</v>
      </c>
      <c r="C27" s="582" t="str">
        <f>'ม-1-1 '!D27</f>
        <v>เด็กหญิง</v>
      </c>
      <c r="D27" s="583" t="str">
        <f>'ม-1-1 '!E27</f>
        <v>เขมจิรา</v>
      </c>
      <c r="E27" s="584" t="str">
        <f>'ม-1-1 '!F27</f>
        <v>เพ็ชรเวช</v>
      </c>
      <c r="F27" s="6"/>
      <c r="G27" s="22"/>
      <c r="H27" s="193"/>
    </row>
    <row r="28" spans="1:8" ht="21.75">
      <c r="A28" s="977">
        <v>26</v>
      </c>
      <c r="B28" s="978">
        <f>'ม-1-1 '!B28:B58</f>
        <v>0</v>
      </c>
      <c r="C28" s="979">
        <f>'ม-1-1 '!D28</f>
        <v>0</v>
      </c>
      <c r="D28" s="980">
        <f>'ม-1-1 '!E28</f>
        <v>0</v>
      </c>
      <c r="E28" s="981">
        <f>'ม-1-1 '!F28</f>
        <v>0</v>
      </c>
      <c r="F28" s="6"/>
      <c r="G28" s="22"/>
      <c r="H28" s="193"/>
    </row>
    <row r="29" spans="1:8" ht="21.75">
      <c r="A29" s="977">
        <v>27</v>
      </c>
      <c r="B29" s="978">
        <f>'ม-1-1 '!B29:B59</f>
        <v>0</v>
      </c>
      <c r="C29" s="979">
        <f>'ม-1-1 '!D29</f>
        <v>0</v>
      </c>
      <c r="D29" s="980">
        <f>'ม-1-1 '!E29</f>
        <v>0</v>
      </c>
      <c r="E29" s="981">
        <f>'ม-1-1 '!F29</f>
        <v>0</v>
      </c>
      <c r="F29" s="6"/>
      <c r="G29" s="107"/>
      <c r="H29" s="193"/>
    </row>
    <row r="30" spans="1:8" ht="21.75">
      <c r="A30" s="977">
        <v>28</v>
      </c>
      <c r="B30" s="978">
        <f>'ม-1-1 '!B30:B60</f>
        <v>0</v>
      </c>
      <c r="C30" s="979">
        <f>'ม-1-1 '!D30</f>
        <v>0</v>
      </c>
      <c r="D30" s="980">
        <f>'ม-1-1 '!E30</f>
        <v>0</v>
      </c>
      <c r="E30" s="981">
        <f>'ม-1-1 '!F30</f>
        <v>0</v>
      </c>
      <c r="F30" s="6"/>
      <c r="G30" s="107"/>
      <c r="H30" s="193"/>
    </row>
    <row r="31" spans="1:8" ht="21.75">
      <c r="A31" s="977">
        <v>29</v>
      </c>
      <c r="B31" s="978">
        <f>'ม-1-1 '!B31:B61</f>
        <v>0</v>
      </c>
      <c r="C31" s="979">
        <f>'ม-1-1 '!D31</f>
        <v>0</v>
      </c>
      <c r="D31" s="980">
        <f>'ม-1-1 '!E31</f>
        <v>0</v>
      </c>
      <c r="E31" s="981">
        <f>'ม-1-1 '!F31</f>
        <v>0</v>
      </c>
      <c r="F31" s="6"/>
      <c r="G31" s="107"/>
      <c r="H31" s="193"/>
    </row>
    <row r="32" spans="1:8" ht="21.75">
      <c r="A32" s="977">
        <v>30</v>
      </c>
      <c r="B32" s="978">
        <f>'ม-1-1 '!B32:B62</f>
        <v>0</v>
      </c>
      <c r="C32" s="979">
        <f>'ม-1-1 '!D32</f>
        <v>0</v>
      </c>
      <c r="D32" s="980">
        <f>'ม-1-1 '!E32</f>
        <v>0</v>
      </c>
      <c r="E32" s="981">
        <f>'ม-1-1 '!F32</f>
        <v>0</v>
      </c>
      <c r="F32" s="6"/>
      <c r="G32" s="107"/>
      <c r="H32" s="193"/>
    </row>
    <row r="33" spans="1:8" ht="21.75">
      <c r="A33" s="982">
        <v>31</v>
      </c>
      <c r="B33" s="983">
        <f>'ม-1-1 '!B33:B63</f>
        <v>0</v>
      </c>
      <c r="C33" s="984">
        <f>'ม-1-1 '!D33</f>
        <v>0</v>
      </c>
      <c r="D33" s="985">
        <f>'ม-1-1 '!E33</f>
        <v>0</v>
      </c>
      <c r="E33" s="986">
        <f>'ม-1-1 '!F33</f>
        <v>0</v>
      </c>
      <c r="F33" s="361"/>
      <c r="G33" s="362"/>
      <c r="H33" s="363"/>
    </row>
    <row r="34" spans="1:8" ht="24">
      <c r="A34" s="1165" t="s">
        <v>1239</v>
      </c>
      <c r="B34" s="1165"/>
      <c r="C34" s="1165"/>
      <c r="D34" s="1165"/>
      <c r="E34" s="1165"/>
      <c r="F34" s="1165"/>
      <c r="G34" s="1165"/>
      <c r="H34" s="1165"/>
    </row>
    <row r="35" spans="1:8" ht="43.5">
      <c r="A35" s="215" t="s">
        <v>0</v>
      </c>
      <c r="B35" s="180" t="s">
        <v>1</v>
      </c>
      <c r="C35" s="181" t="s">
        <v>2</v>
      </c>
      <c r="D35" s="182"/>
      <c r="E35" s="183"/>
      <c r="F35" s="184"/>
      <c r="G35" s="185"/>
      <c r="H35" s="186"/>
    </row>
    <row r="36" spans="1:8" ht="21.75">
      <c r="A36" s="216">
        <v>1</v>
      </c>
      <c r="B36" s="378">
        <f>'ม-1-2'!B3</f>
        <v>8336</v>
      </c>
      <c r="C36" s="384" t="str">
        <f>'ม-1-2'!D3</f>
        <v>เด็กชาย</v>
      </c>
      <c r="D36" s="385" t="str">
        <f>'ม-1-2'!E3</f>
        <v>กรวิชญ์</v>
      </c>
      <c r="E36" s="386" t="str">
        <f>'ม-1-2'!F3</f>
        <v>หอมลาภ</v>
      </c>
      <c r="F36" s="4"/>
      <c r="G36" s="31"/>
      <c r="H36" s="31"/>
    </row>
    <row r="37" spans="1:8" ht="21.75">
      <c r="A37" s="217">
        <v>2</v>
      </c>
      <c r="B37" s="379">
        <f>'ม-1-2'!B4</f>
        <v>8337</v>
      </c>
      <c r="C37" s="387" t="str">
        <f>'ม-1-2'!D4</f>
        <v>เด็กชาย</v>
      </c>
      <c r="D37" s="388" t="str">
        <f>'ม-1-2'!E4</f>
        <v>ชนกานต์</v>
      </c>
      <c r="E37" s="389" t="str">
        <f>'ม-1-2'!F4</f>
        <v>เพชรเวช</v>
      </c>
      <c r="F37" s="6"/>
      <c r="G37" s="34"/>
      <c r="H37" s="68"/>
    </row>
    <row r="38" spans="1:8" ht="21.75">
      <c r="A38" s="217">
        <v>3</v>
      </c>
      <c r="B38" s="379">
        <f>'ม-1-2'!B5</f>
        <v>8338</v>
      </c>
      <c r="C38" s="387" t="str">
        <f>'ม-1-2'!D5</f>
        <v>เด็กชาย</v>
      </c>
      <c r="D38" s="388" t="str">
        <f>'ม-1-2'!E5</f>
        <v>ฐิติพงศ์</v>
      </c>
      <c r="E38" s="389" t="str">
        <f>'ม-1-2'!F5</f>
        <v>น้อยสวัสดิ์</v>
      </c>
      <c r="F38" s="6"/>
      <c r="G38" s="34"/>
      <c r="H38" s="68"/>
    </row>
    <row r="39" spans="1:8" ht="21.75">
      <c r="A39" s="217">
        <v>4</v>
      </c>
      <c r="B39" s="379">
        <f>'ม-1-2'!B6</f>
        <v>8339</v>
      </c>
      <c r="C39" s="387" t="str">
        <f>'ม-1-2'!D6</f>
        <v>เด็กชาย</v>
      </c>
      <c r="D39" s="388" t="str">
        <f>'ม-1-2'!E6</f>
        <v>ธนิสร</v>
      </c>
      <c r="E39" s="389" t="str">
        <f>'ม-1-2'!F6</f>
        <v>สุขปัน</v>
      </c>
      <c r="F39" s="6"/>
      <c r="G39" s="34"/>
      <c r="H39" s="68"/>
    </row>
    <row r="40" spans="1:8" ht="21.75">
      <c r="A40" s="217">
        <v>5</v>
      </c>
      <c r="B40" s="379">
        <f>'ม-1-2'!B7</f>
        <v>8340</v>
      </c>
      <c r="C40" s="387" t="str">
        <f>'ม-1-2'!D7</f>
        <v>เด็กชาย</v>
      </c>
      <c r="D40" s="388" t="str">
        <f>'ม-1-2'!E7</f>
        <v>ธันยากร</v>
      </c>
      <c r="E40" s="389" t="str">
        <f>'ม-1-2'!F7</f>
        <v>นุชหัต</v>
      </c>
      <c r="F40" s="6"/>
      <c r="G40" s="34"/>
      <c r="H40" s="68"/>
    </row>
    <row r="41" spans="1:8" ht="21.75">
      <c r="A41" s="217">
        <v>6</v>
      </c>
      <c r="B41" s="379">
        <f>'ม-1-2'!B8</f>
        <v>8341</v>
      </c>
      <c r="C41" s="387" t="str">
        <f>'ม-1-2'!D8</f>
        <v>เด็กชาย</v>
      </c>
      <c r="D41" s="388" t="str">
        <f>'ม-1-2'!E8</f>
        <v>ธีรภัทร</v>
      </c>
      <c r="E41" s="389" t="str">
        <f>'ม-1-2'!F8</f>
        <v>สังข์ทอง</v>
      </c>
      <c r="F41" s="6"/>
      <c r="G41" s="34"/>
      <c r="H41" s="68"/>
    </row>
    <row r="42" spans="1:8" ht="21.75">
      <c r="A42" s="217">
        <v>7</v>
      </c>
      <c r="B42" s="379">
        <f>'ม-1-2'!B9</f>
        <v>8343</v>
      </c>
      <c r="C42" s="387" t="str">
        <f>'ม-1-2'!D9</f>
        <v>เด็กชาย</v>
      </c>
      <c r="D42" s="388" t="str">
        <f>'ม-1-2'!E9</f>
        <v>พรพิพัฒน์</v>
      </c>
      <c r="E42" s="389" t="str">
        <f>'ม-1-2'!F9</f>
        <v>นาคหญีต</v>
      </c>
      <c r="F42" s="6"/>
      <c r="G42" s="34"/>
      <c r="H42" s="68"/>
    </row>
    <row r="43" spans="1:8" ht="21.75">
      <c r="A43" s="217">
        <v>8</v>
      </c>
      <c r="B43" s="379">
        <f>'ม-1-2'!B10</f>
        <v>8344</v>
      </c>
      <c r="C43" s="387" t="str">
        <f>'ม-1-2'!D10</f>
        <v>เด็กชาย</v>
      </c>
      <c r="D43" s="388" t="str">
        <f>'ม-1-2'!E10</f>
        <v>มารุตพงศ์</v>
      </c>
      <c r="E43" s="389" t="str">
        <f>'ม-1-2'!F10</f>
        <v>แก้วเกตุ</v>
      </c>
      <c r="F43" s="6"/>
      <c r="G43" s="34"/>
      <c r="H43" s="68"/>
    </row>
    <row r="44" spans="1:8" ht="21.75">
      <c r="A44" s="217">
        <v>9</v>
      </c>
      <c r="B44" s="379">
        <f>'ม-1-2'!B11</f>
        <v>8345</v>
      </c>
      <c r="C44" s="387" t="str">
        <f>'ม-1-2'!D11</f>
        <v>เด็กชาย</v>
      </c>
      <c r="D44" s="388" t="str">
        <f>'ม-1-2'!E11</f>
        <v>ศุภกานต์</v>
      </c>
      <c r="E44" s="389" t="str">
        <f>'ม-1-2'!F11</f>
        <v>พูลพงษ์</v>
      </c>
      <c r="F44" s="6"/>
      <c r="G44" s="34"/>
      <c r="H44" s="68"/>
    </row>
    <row r="45" spans="1:8" ht="21.75">
      <c r="A45" s="217">
        <v>10</v>
      </c>
      <c r="B45" s="379">
        <f>'ม-1-2'!B12</f>
        <v>8346</v>
      </c>
      <c r="C45" s="387" t="str">
        <f>'ม-1-2'!D12</f>
        <v>เด็กชาย</v>
      </c>
      <c r="D45" s="388" t="str">
        <f>'ม-1-2'!E12</f>
        <v>อดุมศักดิ์</v>
      </c>
      <c r="E45" s="389" t="str">
        <f>'ม-1-2'!F12</f>
        <v>สมพงษ์</v>
      </c>
      <c r="F45" s="6"/>
      <c r="G45" s="34"/>
      <c r="H45" s="68"/>
    </row>
    <row r="46" spans="1:8" ht="21.75">
      <c r="A46" s="217">
        <v>11</v>
      </c>
      <c r="B46" s="379">
        <f>'ม-1-2'!B13</f>
        <v>8347</v>
      </c>
      <c r="C46" s="387" t="str">
        <f>'ม-1-2'!D13</f>
        <v>เด็กชาย</v>
      </c>
      <c r="D46" s="388" t="str">
        <f>'ม-1-2'!E13</f>
        <v>อภินัทธ์</v>
      </c>
      <c r="E46" s="389" t="str">
        <f>'ม-1-2'!F13</f>
        <v>บุญจำนงค์</v>
      </c>
      <c r="F46" s="6"/>
      <c r="G46" s="34"/>
      <c r="H46" s="68"/>
    </row>
    <row r="47" spans="1:8" ht="21.75">
      <c r="A47" s="217">
        <v>12</v>
      </c>
      <c r="B47" s="379">
        <f>'ม-1-2'!B14</f>
        <v>8348</v>
      </c>
      <c r="C47" s="387" t="str">
        <f>'ม-1-2'!D14</f>
        <v>เด็กชาย</v>
      </c>
      <c r="D47" s="388" t="str">
        <f>'ม-1-2'!E14</f>
        <v>อัจฉริยะ</v>
      </c>
      <c r="E47" s="389" t="str">
        <f>'ม-1-2'!F14</f>
        <v>นุ้ยน้อย</v>
      </c>
      <c r="F47" s="6"/>
      <c r="G47" s="34"/>
      <c r="H47" s="68"/>
    </row>
    <row r="48" spans="1:8" ht="21.75">
      <c r="A48" s="217">
        <v>13</v>
      </c>
      <c r="B48" s="379">
        <f>'ม-1-2'!B15</f>
        <v>8396</v>
      </c>
      <c r="C48" s="387" t="str">
        <f>'ม-1-2'!D15</f>
        <v>เด็กชาย</v>
      </c>
      <c r="D48" s="388" t="str">
        <f>'ม-1-2'!E15</f>
        <v>ธนาวุธิ</v>
      </c>
      <c r="E48" s="389" t="str">
        <f>'ม-1-2'!F15</f>
        <v>คลองเงิน</v>
      </c>
      <c r="F48" s="6"/>
      <c r="G48" s="34"/>
      <c r="H48" s="68"/>
    </row>
    <row r="49" spans="1:8" ht="21.75">
      <c r="A49" s="217">
        <v>14</v>
      </c>
      <c r="B49" s="379">
        <f>'ม-1-2'!B16</f>
        <v>8403</v>
      </c>
      <c r="C49" s="387" t="str">
        <f>'ม-1-2'!D16</f>
        <v>เด็กชาย</v>
      </c>
      <c r="D49" s="388" t="str">
        <f>'ม-1-2'!E16</f>
        <v>ธรรมรัตน์</v>
      </c>
      <c r="E49" s="389" t="str">
        <f>'ม-1-2'!F16</f>
        <v>ดำจีน</v>
      </c>
      <c r="F49" s="6"/>
      <c r="G49" s="34"/>
      <c r="H49" s="68"/>
    </row>
    <row r="50" spans="1:8" ht="21.75">
      <c r="A50" s="217">
        <v>15</v>
      </c>
      <c r="B50" s="379">
        <f>'ม-1-2'!B17</f>
        <v>8349</v>
      </c>
      <c r="C50" s="387" t="str">
        <f>'ม-1-2'!D17</f>
        <v>เด็กหญิง</v>
      </c>
      <c r="D50" s="388" t="str">
        <f>'ม-1-2'!E17</f>
        <v>กนกวรรณ</v>
      </c>
      <c r="E50" s="389" t="str">
        <f>'ม-1-2'!F17</f>
        <v>วรินทรเวช</v>
      </c>
      <c r="F50" s="6"/>
      <c r="G50" s="34"/>
      <c r="H50" s="68"/>
    </row>
    <row r="51" spans="1:8" ht="21.75">
      <c r="A51" s="217">
        <v>16</v>
      </c>
      <c r="B51" s="379">
        <f>'ม-1-2'!B18</f>
        <v>8350</v>
      </c>
      <c r="C51" s="387" t="str">
        <f>'ม-1-2'!D18</f>
        <v>เด็กหญิง</v>
      </c>
      <c r="D51" s="388" t="str">
        <f>'ม-1-2'!E18</f>
        <v>กนธิชา</v>
      </c>
      <c r="E51" s="389" t="str">
        <f>'ม-1-2'!F18</f>
        <v>เยาวยัง</v>
      </c>
      <c r="F51" s="6"/>
      <c r="G51" s="34"/>
      <c r="H51" s="68"/>
    </row>
    <row r="52" spans="1:8" ht="21.75">
      <c r="A52" s="217">
        <v>17</v>
      </c>
      <c r="B52" s="379">
        <f>'ม-1-2'!B19</f>
        <v>8351</v>
      </c>
      <c r="C52" s="387" t="str">
        <f>'ม-1-2'!D19</f>
        <v>เด็กหญิง</v>
      </c>
      <c r="D52" s="388" t="str">
        <f>'ม-1-2'!E19</f>
        <v>ชนากานต์</v>
      </c>
      <c r="E52" s="389" t="str">
        <f>'ม-1-2'!F19</f>
        <v>เปี่ยมปาน</v>
      </c>
      <c r="F52" s="6"/>
      <c r="G52" s="34"/>
      <c r="H52" s="68"/>
    </row>
    <row r="53" spans="1:8" ht="21.75">
      <c r="A53" s="217">
        <v>18</v>
      </c>
      <c r="B53" s="379">
        <f>'ม-1-2'!B20</f>
        <v>8352</v>
      </c>
      <c r="C53" s="387" t="str">
        <f>'ม-1-2'!D20</f>
        <v>เด็กหญิง</v>
      </c>
      <c r="D53" s="388" t="str">
        <f>'ม-1-2'!E20</f>
        <v>ฐิสุดา</v>
      </c>
      <c r="E53" s="389" t="str">
        <f>'ม-1-2'!F20</f>
        <v>เทพวงค์</v>
      </c>
      <c r="F53" s="6"/>
      <c r="G53" s="34"/>
      <c r="H53" s="68"/>
    </row>
    <row r="54" spans="1:8" ht="21.75">
      <c r="A54" s="217">
        <v>19</v>
      </c>
      <c r="B54" s="379">
        <f>'ม-1-2'!B21</f>
        <v>8353</v>
      </c>
      <c r="C54" s="387" t="str">
        <f>'ม-1-2'!D21</f>
        <v>เด็กหญิง</v>
      </c>
      <c r="D54" s="388" t="str">
        <f>'ม-1-2'!E21</f>
        <v>เบญจพร</v>
      </c>
      <c r="E54" s="389" t="str">
        <f>'ม-1-2'!F21</f>
        <v>เพชรน้อย</v>
      </c>
      <c r="F54" s="6"/>
      <c r="G54" s="34"/>
      <c r="H54" s="68"/>
    </row>
    <row r="55" spans="1:8" ht="21.75">
      <c r="A55" s="217">
        <v>20</v>
      </c>
      <c r="B55" s="379">
        <f>'ม-1-2'!B22</f>
        <v>8355</v>
      </c>
      <c r="C55" s="387" t="str">
        <f>'ม-1-2'!D22</f>
        <v>เด็กหญิง</v>
      </c>
      <c r="D55" s="388" t="str">
        <f>'ม-1-2'!E22</f>
        <v>พิมรภัทร์</v>
      </c>
      <c r="E55" s="389" t="str">
        <f>'ม-1-2'!F22</f>
        <v>สายมายา</v>
      </c>
      <c r="F55" s="6"/>
      <c r="G55" s="34"/>
      <c r="H55" s="68"/>
    </row>
    <row r="56" spans="1:8" ht="21.75">
      <c r="A56" s="217">
        <v>21</v>
      </c>
      <c r="B56" s="379">
        <f>'ม-1-2'!B23</f>
        <v>8356</v>
      </c>
      <c r="C56" s="387" t="str">
        <f>'ม-1-2'!D23</f>
        <v>เด็กหญิง</v>
      </c>
      <c r="D56" s="388" t="str">
        <f>'ม-1-2'!E23</f>
        <v>หนึ่งฤทัย</v>
      </c>
      <c r="E56" s="389" t="str">
        <f>'ม-1-2'!F23</f>
        <v>รัตนโกสินทร์</v>
      </c>
      <c r="F56" s="6"/>
      <c r="G56" s="34"/>
      <c r="H56" s="68"/>
    </row>
    <row r="57" spans="1:8" ht="21.75">
      <c r="A57" s="217">
        <v>22</v>
      </c>
      <c r="B57" s="379">
        <f>'ม-1-2'!B24</f>
        <v>8357</v>
      </c>
      <c r="C57" s="387" t="str">
        <f>'ม-1-2'!D24</f>
        <v>เด็กหญิง</v>
      </c>
      <c r="D57" s="388" t="str">
        <f>'ม-1-2'!E24</f>
        <v>อรุณรัตน์</v>
      </c>
      <c r="E57" s="389" t="str">
        <f>'ม-1-2'!F24</f>
        <v>บุญญากร</v>
      </c>
      <c r="F57" s="6"/>
      <c r="G57" s="34"/>
      <c r="H57" s="68"/>
    </row>
    <row r="58" spans="1:8" ht="21.75">
      <c r="A58" s="217">
        <v>23</v>
      </c>
      <c r="B58" s="379">
        <f>'ม-1-2'!B25</f>
        <v>8358</v>
      </c>
      <c r="C58" s="387" t="str">
        <f>'ม-1-2'!D25</f>
        <v>เด็กหญิง</v>
      </c>
      <c r="D58" s="388" t="str">
        <f>'ม-1-2'!E25</f>
        <v>เอื้อมพร</v>
      </c>
      <c r="E58" s="389" t="str">
        <f>'ม-1-2'!F25</f>
        <v>ทศถารัง</v>
      </c>
      <c r="F58" s="6"/>
      <c r="G58" s="34"/>
      <c r="H58" s="68"/>
    </row>
    <row r="59" spans="1:8" ht="21.75">
      <c r="A59" s="217">
        <v>24</v>
      </c>
      <c r="B59" s="379">
        <f>'ม-1-2'!B26</f>
        <v>8397</v>
      </c>
      <c r="C59" s="387" t="str">
        <f>'ม-1-2'!D26</f>
        <v>เด็กหญิง</v>
      </c>
      <c r="D59" s="388" t="str">
        <f>'ม-1-2'!E26</f>
        <v>กรกนก</v>
      </c>
      <c r="E59" s="389" t="str">
        <f>'ม-1-2'!F26</f>
        <v>แสงสุวรรณ์</v>
      </c>
      <c r="F59" s="12"/>
      <c r="G59" s="34"/>
      <c r="H59" s="68"/>
    </row>
    <row r="60" spans="1:8" ht="21.75">
      <c r="A60" s="217">
        <v>25</v>
      </c>
      <c r="B60" s="379" t="str">
        <f>'ม-1-2'!B27</f>
        <v>08410</v>
      </c>
      <c r="C60" s="387" t="str">
        <f>'ม-1-2'!D27</f>
        <v>เด็กหญิง</v>
      </c>
      <c r="D60" s="388" t="str">
        <f>'ม-1-2'!E27</f>
        <v>วรินทร</v>
      </c>
      <c r="E60" s="389" t="str">
        <f>'ม-1-2'!F27</f>
        <v>ทองรักษ์</v>
      </c>
      <c r="F60" s="6"/>
      <c r="G60" s="67"/>
      <c r="H60" s="68"/>
    </row>
    <row r="61" spans="1:8" ht="21.75">
      <c r="A61" s="220">
        <v>26</v>
      </c>
      <c r="B61" s="654" t="str">
        <f>'ม-1-2'!B28</f>
        <v>08411</v>
      </c>
      <c r="C61" s="655" t="str">
        <f>'ม-1-2'!D28</f>
        <v>เด็กชาย</v>
      </c>
      <c r="D61" s="656" t="str">
        <f>'ม-1-2'!E28</f>
        <v>พงศ์ศรันย์</v>
      </c>
      <c r="E61" s="657" t="str">
        <f>'ม-1-2'!F28</f>
        <v>ผุดวรรณา</v>
      </c>
      <c r="F61" s="43"/>
      <c r="G61" s="456"/>
      <c r="H61" s="424"/>
    </row>
    <row r="62" spans="1:8" ht="21.75">
      <c r="A62" s="987">
        <v>27</v>
      </c>
      <c r="B62" s="988" t="str">
        <f>'ม-1-2'!B29</f>
        <v>08416</v>
      </c>
      <c r="C62" s="989" t="str">
        <f>'ม-1-2'!D29</f>
        <v>เด็กชาย</v>
      </c>
      <c r="D62" s="990" t="str">
        <f>'ม-1-2'!E29</f>
        <v>ธนกฤต</v>
      </c>
      <c r="E62" s="991" t="str">
        <f>'ม-1-2'!F29</f>
        <v>กัลยาณ</v>
      </c>
      <c r="F62" s="658"/>
      <c r="G62" s="659"/>
      <c r="H62" s="660"/>
    </row>
    <row r="63" spans="1:8" ht="21.75">
      <c r="A63" s="977">
        <v>28</v>
      </c>
      <c r="B63" s="978">
        <f>'ม-1-2'!B30</f>
        <v>0</v>
      </c>
      <c r="C63" s="989">
        <f>'ม-1-2'!D30</f>
        <v>0</v>
      </c>
      <c r="D63" s="990">
        <f>'ม-1-2'!E30</f>
        <v>0</v>
      </c>
      <c r="E63" s="991">
        <f>'ม-1-2'!F30</f>
        <v>0</v>
      </c>
      <c r="F63" s="43"/>
      <c r="G63" s="198"/>
      <c r="H63" s="422"/>
    </row>
    <row r="64" spans="1:8" ht="21.75">
      <c r="A64" s="992">
        <v>29</v>
      </c>
      <c r="B64" s="988">
        <f>'ม-1-2'!B31</f>
        <v>0</v>
      </c>
      <c r="C64" s="989">
        <f>'ม-1-2'!D31</f>
        <v>0</v>
      </c>
      <c r="D64" s="990">
        <f>'ม-1-2'!E31</f>
        <v>0</v>
      </c>
      <c r="E64" s="991">
        <f>'ม-1-2'!F31</f>
        <v>0</v>
      </c>
      <c r="F64" s="43"/>
      <c r="G64" s="198"/>
      <c r="H64" s="422"/>
    </row>
    <row r="65" spans="1:8" ht="21.75">
      <c r="A65" s="678"/>
      <c r="B65" s="679"/>
      <c r="C65" s="680"/>
      <c r="D65" s="677"/>
      <c r="E65" s="677"/>
      <c r="F65" s="681"/>
      <c r="G65" s="682"/>
      <c r="H65" s="683"/>
    </row>
    <row r="66" spans="1:8" ht="21.75">
      <c r="A66" s="62"/>
      <c r="B66" s="431"/>
      <c r="C66" s="637"/>
      <c r="D66" s="436"/>
      <c r="E66" s="436"/>
      <c r="F66" s="190"/>
      <c r="G66" s="191"/>
      <c r="H66" s="9"/>
    </row>
    <row r="67" spans="1:8" ht="24">
      <c r="A67" s="1165" t="s">
        <v>1240</v>
      </c>
      <c r="B67" s="1165"/>
      <c r="C67" s="1165"/>
      <c r="D67" s="1165"/>
      <c r="E67" s="1165"/>
      <c r="F67" s="1165"/>
      <c r="G67" s="1165"/>
      <c r="H67" s="1165"/>
    </row>
    <row r="68" spans="1:8" ht="43.5">
      <c r="A68" s="215" t="s">
        <v>0</v>
      </c>
      <c r="B68" s="180" t="s">
        <v>1</v>
      </c>
      <c r="C68" s="181" t="s">
        <v>2</v>
      </c>
      <c r="D68" s="182"/>
      <c r="E68" s="183"/>
      <c r="F68" s="184"/>
      <c r="G68" s="185"/>
      <c r="H68" s="186"/>
    </row>
    <row r="69" spans="1:8" ht="21.75">
      <c r="A69" s="216">
        <v>1</v>
      </c>
      <c r="B69" s="378">
        <f>'ม-1-3'!B3</f>
        <v>8360</v>
      </c>
      <c r="C69" s="586" t="str">
        <f>'ม-1-3'!D3</f>
        <v>เด็กชาย</v>
      </c>
      <c r="D69" s="587" t="str">
        <f>'ม-1-3'!E3</f>
        <v>ทาวิชญ์</v>
      </c>
      <c r="E69" s="588" t="str">
        <f>'ม-1-3'!F3</f>
        <v>แก้วรักษ์</v>
      </c>
      <c r="F69" s="4"/>
      <c r="G69" s="31"/>
      <c r="H69" s="31"/>
    </row>
    <row r="70" spans="1:8" ht="21.75">
      <c r="A70" s="217">
        <v>2</v>
      </c>
      <c r="B70" s="379">
        <f>'ม-1-3'!B4</f>
        <v>8361</v>
      </c>
      <c r="C70" s="589" t="str">
        <f>'ม-1-3'!D4</f>
        <v>เด็กชาย</v>
      </c>
      <c r="D70" s="590" t="str">
        <f>'ม-1-3'!E4</f>
        <v>ธนวัฒน์</v>
      </c>
      <c r="E70" s="591" t="str">
        <f>'ม-1-3'!F4</f>
        <v>มีเพ็งจันทร์</v>
      </c>
      <c r="F70" s="6"/>
      <c r="G70" s="34"/>
      <c r="H70" s="68"/>
    </row>
    <row r="71" spans="1:8" ht="21.75">
      <c r="A71" s="217">
        <v>3</v>
      </c>
      <c r="B71" s="379">
        <f>'ม-1-3'!B5</f>
        <v>8362</v>
      </c>
      <c r="C71" s="589" t="str">
        <f>'ม-1-3'!D5</f>
        <v>เด็กชาย</v>
      </c>
      <c r="D71" s="590" t="str">
        <f>'ม-1-3'!E5</f>
        <v>ธวัชชัย</v>
      </c>
      <c r="E71" s="591" t="str">
        <f>'ม-1-3'!F5</f>
        <v>ฟักแฟ</v>
      </c>
      <c r="F71" s="6"/>
      <c r="G71" s="34"/>
      <c r="H71" s="68"/>
    </row>
    <row r="72" spans="1:8" ht="21.75">
      <c r="A72" s="217">
        <v>4</v>
      </c>
      <c r="B72" s="379">
        <f>'ม-1-3'!B6</f>
        <v>8363</v>
      </c>
      <c r="C72" s="589" t="str">
        <f>'ม-1-3'!D6</f>
        <v>เด็กชาย</v>
      </c>
      <c r="D72" s="590" t="str">
        <f>'ม-1-3'!E6</f>
        <v>พงศ์พิสุทธิ์</v>
      </c>
      <c r="E72" s="591" t="str">
        <f>'ม-1-3'!F6</f>
        <v>รักษาภูมิ</v>
      </c>
      <c r="F72" s="6"/>
      <c r="G72" s="34"/>
      <c r="H72" s="68"/>
    </row>
    <row r="73" spans="1:8" ht="21.75">
      <c r="A73" s="217">
        <v>5</v>
      </c>
      <c r="B73" s="379">
        <f>'ม-1-3'!B7</f>
        <v>8364</v>
      </c>
      <c r="C73" s="589" t="str">
        <f>'ม-1-3'!D7</f>
        <v>เด็กชาย</v>
      </c>
      <c r="D73" s="590" t="str">
        <f>'ม-1-3'!E7</f>
        <v>พลเอก</v>
      </c>
      <c r="E73" s="591" t="str">
        <f>'ม-1-3'!F7</f>
        <v>จันทร์ส่อง</v>
      </c>
      <c r="F73" s="6"/>
      <c r="G73" s="34"/>
      <c r="H73" s="68"/>
    </row>
    <row r="74" spans="1:8" ht="21.75">
      <c r="A74" s="217">
        <v>6</v>
      </c>
      <c r="B74" s="379">
        <f>'ม-1-3'!B8</f>
        <v>8365</v>
      </c>
      <c r="C74" s="589" t="str">
        <f>'ม-1-3'!D8</f>
        <v>เด็กชาย</v>
      </c>
      <c r="D74" s="590" t="str">
        <f>'ม-1-3'!E8</f>
        <v>ภาสกร</v>
      </c>
      <c r="E74" s="591" t="str">
        <f>'ม-1-3'!F8</f>
        <v>ทองมา</v>
      </c>
      <c r="F74" s="6"/>
      <c r="G74" s="34"/>
      <c r="H74" s="68"/>
    </row>
    <row r="75" spans="1:8" ht="21.75">
      <c r="A75" s="217">
        <v>7</v>
      </c>
      <c r="B75" s="379">
        <f>'ม-1-3'!B9</f>
        <v>8366</v>
      </c>
      <c r="C75" s="589" t="str">
        <f>'ม-1-3'!D9</f>
        <v>เด็กชาย</v>
      </c>
      <c r="D75" s="590" t="str">
        <f>'ม-1-3'!E9</f>
        <v>สุวิจักขณ์</v>
      </c>
      <c r="E75" s="591" t="str">
        <f>'ม-1-3'!F9</f>
        <v>จิตสถาน</v>
      </c>
      <c r="F75" s="6"/>
      <c r="G75" s="34"/>
      <c r="H75" s="68"/>
    </row>
    <row r="76" spans="1:8" ht="21.75">
      <c r="A76" s="217">
        <v>8</v>
      </c>
      <c r="B76" s="379">
        <f>'ม-1-3'!B10</f>
        <v>8367</v>
      </c>
      <c r="C76" s="589" t="str">
        <f>'ม-1-3'!D10</f>
        <v>เด็กชาย</v>
      </c>
      <c r="D76" s="590" t="str">
        <f>'ม-1-3'!E10</f>
        <v>อภิรักษ์</v>
      </c>
      <c r="E76" s="591" t="str">
        <f>'ม-1-3'!F10</f>
        <v>ซ้ายดำ</v>
      </c>
      <c r="F76" s="6"/>
      <c r="G76" s="34"/>
      <c r="H76" s="68"/>
    </row>
    <row r="77" spans="1:8" ht="21.75">
      <c r="A77" s="217">
        <v>9</v>
      </c>
      <c r="B77" s="379">
        <f>'ม-1-3'!B11</f>
        <v>8381</v>
      </c>
      <c r="C77" s="589" t="str">
        <f>'ม-1-3'!D11</f>
        <v>เด็กชาย</v>
      </c>
      <c r="D77" s="590" t="str">
        <f>'ม-1-3'!E11</f>
        <v>สถาพร</v>
      </c>
      <c r="E77" s="591" t="str">
        <f>'ม-1-3'!F11</f>
        <v>สุวรรณมณี</v>
      </c>
      <c r="F77" s="6"/>
      <c r="G77" s="34"/>
      <c r="H77" s="68"/>
    </row>
    <row r="78" spans="1:8" ht="21.75">
      <c r="A78" s="217">
        <v>10</v>
      </c>
      <c r="B78" s="379">
        <f>'ม-1-3'!B12</f>
        <v>8399</v>
      </c>
      <c r="C78" s="589" t="str">
        <f>'ม-1-3'!D12</f>
        <v>เด็กชาย</v>
      </c>
      <c r="D78" s="590" t="str">
        <f>'ม-1-3'!E12</f>
        <v>ภูริภัทร</v>
      </c>
      <c r="E78" s="591" t="str">
        <f>'ม-1-3'!F12</f>
        <v>เมฆกระจ่าง</v>
      </c>
      <c r="F78" s="6"/>
      <c r="G78" s="34"/>
      <c r="H78" s="68"/>
    </row>
    <row r="79" spans="1:8" ht="21.75">
      <c r="A79" s="217">
        <v>11</v>
      </c>
      <c r="B79" s="379">
        <f>'ม-1-3'!B13</f>
        <v>8368</v>
      </c>
      <c r="C79" s="589" t="str">
        <f>'ม-1-3'!D13</f>
        <v>เด็กหญิง</v>
      </c>
      <c r="D79" s="590" t="str">
        <f>'ม-1-3'!E13</f>
        <v>กนกพชร</v>
      </c>
      <c r="E79" s="591" t="str">
        <f>'ม-1-3'!F13</f>
        <v>เพ็ชรเวช</v>
      </c>
      <c r="F79" s="6"/>
      <c r="G79" s="34"/>
      <c r="H79" s="68"/>
    </row>
    <row r="80" spans="1:8" ht="21.75">
      <c r="A80" s="217">
        <v>12</v>
      </c>
      <c r="B80" s="379">
        <f>'ม-1-3'!B14</f>
        <v>8369</v>
      </c>
      <c r="C80" s="589" t="str">
        <f>'ม-1-3'!D14</f>
        <v>เด็กหญิง</v>
      </c>
      <c r="D80" s="590" t="str">
        <f>'ม-1-3'!E14</f>
        <v>ชนากานต์</v>
      </c>
      <c r="E80" s="591" t="str">
        <f>'ม-1-3'!F14</f>
        <v>ทาลา</v>
      </c>
      <c r="F80" s="6"/>
      <c r="G80" s="34"/>
      <c r="H80" s="68"/>
    </row>
    <row r="81" spans="1:8" ht="21.75">
      <c r="A81" s="217">
        <v>13</v>
      </c>
      <c r="B81" s="379">
        <f>'ม-1-3'!B15</f>
        <v>8370</v>
      </c>
      <c r="C81" s="589" t="str">
        <f>'ม-1-3'!D15</f>
        <v>เด็กหญิง</v>
      </c>
      <c r="D81" s="590" t="str">
        <f>'ม-1-3'!E15</f>
        <v>ฐาปนี</v>
      </c>
      <c r="E81" s="591" t="str">
        <f>'ม-1-3'!F15</f>
        <v>จุลเนียม</v>
      </c>
      <c r="F81" s="6"/>
      <c r="G81" s="34"/>
      <c r="H81" s="68"/>
    </row>
    <row r="82" spans="1:8" ht="21.75">
      <c r="A82" s="217">
        <v>14</v>
      </c>
      <c r="B82" s="379">
        <f>'ม-1-3'!B16</f>
        <v>8371</v>
      </c>
      <c r="C82" s="589" t="str">
        <f>'ม-1-3'!D16</f>
        <v>เด็กหญิง</v>
      </c>
      <c r="D82" s="590" t="str">
        <f>'ม-1-3'!E16</f>
        <v>ธิดาพร</v>
      </c>
      <c r="E82" s="591" t="str">
        <f>'ม-1-3'!F16</f>
        <v>จักรน้อย</v>
      </c>
      <c r="F82" s="6"/>
      <c r="G82" s="34"/>
      <c r="H82" s="68"/>
    </row>
    <row r="83" spans="1:8" ht="21.75">
      <c r="A83" s="217">
        <v>15</v>
      </c>
      <c r="B83" s="379">
        <f>'ม-1-3'!B17</f>
        <v>8372</v>
      </c>
      <c r="C83" s="589" t="str">
        <f>'ม-1-3'!D17</f>
        <v>เด็กหญิง</v>
      </c>
      <c r="D83" s="590" t="str">
        <f>'ม-1-3'!E17</f>
        <v>ปรินดา</v>
      </c>
      <c r="E83" s="591" t="str">
        <f>'ม-1-3'!F17</f>
        <v>แจ่มพิศ</v>
      </c>
      <c r="F83" s="6"/>
      <c r="G83" s="34"/>
      <c r="H83" s="68"/>
    </row>
    <row r="84" spans="1:8" ht="21.75">
      <c r="A84" s="217">
        <v>16</v>
      </c>
      <c r="B84" s="379">
        <f>'ม-1-3'!B18</f>
        <v>8373</v>
      </c>
      <c r="C84" s="589" t="str">
        <f>'ม-1-3'!D18</f>
        <v>เด็กหญิง</v>
      </c>
      <c r="D84" s="590" t="str">
        <f>'ม-1-3'!E18</f>
        <v>พรชนก</v>
      </c>
      <c r="E84" s="591" t="str">
        <f>'ม-1-3'!F18</f>
        <v>ยิ่งเชิดสุข</v>
      </c>
      <c r="F84" s="6"/>
      <c r="G84" s="34"/>
      <c r="H84" s="68"/>
    </row>
    <row r="85" spans="1:8" ht="21.75">
      <c r="A85" s="217">
        <v>17</v>
      </c>
      <c r="B85" s="379">
        <f>'ม-1-3'!B19</f>
        <v>8374</v>
      </c>
      <c r="C85" s="589" t="str">
        <f>'ม-1-3'!D19</f>
        <v>เด็กหญิง</v>
      </c>
      <c r="D85" s="590" t="str">
        <f>'ม-1-3'!E19</f>
        <v>เพ็ญนภา</v>
      </c>
      <c r="E85" s="591" t="str">
        <f>'ม-1-3'!F19</f>
        <v>จุ้ยแดง</v>
      </c>
      <c r="F85" s="6"/>
      <c r="G85" s="34"/>
      <c r="H85" s="68"/>
    </row>
    <row r="86" spans="1:8" ht="21.75">
      <c r="A86" s="217">
        <v>18</v>
      </c>
      <c r="B86" s="379">
        <f>'ม-1-3'!B20</f>
        <v>8375</v>
      </c>
      <c r="C86" s="589" t="str">
        <f>'ม-1-3'!D20</f>
        <v>เด็กหญิง</v>
      </c>
      <c r="D86" s="590" t="str">
        <f>'ม-1-3'!E20</f>
        <v>ภาณพัฒน์</v>
      </c>
      <c r="E86" s="591" t="str">
        <f>'ม-1-3'!F20</f>
        <v>สนทนาการ</v>
      </c>
      <c r="F86" s="6"/>
      <c r="G86" s="34"/>
      <c r="H86" s="68"/>
    </row>
    <row r="87" spans="1:8" ht="21.75">
      <c r="A87" s="217">
        <v>19</v>
      </c>
      <c r="B87" s="379">
        <f>'ม-1-3'!B21</f>
        <v>8376</v>
      </c>
      <c r="C87" s="589" t="str">
        <f>'ม-1-3'!D21</f>
        <v>เด็กหญิง</v>
      </c>
      <c r="D87" s="590" t="str">
        <f>'ม-1-3'!E21</f>
        <v>วัชราวลี</v>
      </c>
      <c r="E87" s="591" t="str">
        <f>'ม-1-3'!F21</f>
        <v>เผือกนุช</v>
      </c>
      <c r="F87" s="6"/>
      <c r="G87" s="34"/>
      <c r="H87" s="68"/>
    </row>
    <row r="88" spans="1:8" ht="21.75">
      <c r="A88" s="217">
        <v>20</v>
      </c>
      <c r="B88" s="379">
        <f>'ม-1-3'!B22</f>
        <v>8377</v>
      </c>
      <c r="C88" s="589" t="str">
        <f>'ม-1-3'!D22</f>
        <v>เด็กหญิง</v>
      </c>
      <c r="D88" s="590" t="str">
        <f>'ม-1-3'!E22</f>
        <v>ศิริพิญญา</v>
      </c>
      <c r="E88" s="591" t="str">
        <f>'ม-1-3'!F22</f>
        <v>ทาแน่น</v>
      </c>
      <c r="F88" s="6"/>
      <c r="G88" s="34"/>
      <c r="H88" s="68"/>
    </row>
    <row r="89" spans="1:8" ht="21.75">
      <c r="A89" s="217">
        <v>21</v>
      </c>
      <c r="B89" s="379">
        <f>'ม-1-3'!B23</f>
        <v>8378</v>
      </c>
      <c r="C89" s="589" t="str">
        <f>'ม-1-3'!D23</f>
        <v>เด็กหญิง</v>
      </c>
      <c r="D89" s="590" t="str">
        <f>'ม-1-3'!E23</f>
        <v>สุกัญญา</v>
      </c>
      <c r="E89" s="591" t="str">
        <f>'ม-1-3'!F23</f>
        <v>ศรีทอง</v>
      </c>
      <c r="F89" s="6"/>
      <c r="G89" s="34"/>
      <c r="H89" s="68"/>
    </row>
    <row r="90" spans="1:8" ht="21.75">
      <c r="A90" s="217">
        <v>22</v>
      </c>
      <c r="B90" s="379">
        <f>'ม-1-3'!B24</f>
        <v>8379</v>
      </c>
      <c r="C90" s="589" t="str">
        <f>'ม-1-3'!D24</f>
        <v>เด็กหญิง</v>
      </c>
      <c r="D90" s="590" t="str">
        <f>'ม-1-3'!E24</f>
        <v>สุธิมา</v>
      </c>
      <c r="E90" s="591" t="str">
        <f>'ม-1-3'!F24</f>
        <v>พรมงาม</v>
      </c>
      <c r="F90" s="6"/>
      <c r="G90" s="34"/>
      <c r="H90" s="68"/>
    </row>
    <row r="91" spans="1:8" ht="21.75">
      <c r="A91" s="217">
        <v>23</v>
      </c>
      <c r="B91" s="379">
        <f>'ม-1-3'!B25</f>
        <v>8380</v>
      </c>
      <c r="C91" s="589" t="str">
        <f>'ม-1-3'!D25</f>
        <v>เด็กหญิง</v>
      </c>
      <c r="D91" s="590" t="str">
        <f>'ม-1-3'!E25</f>
        <v>สุนิสา</v>
      </c>
      <c r="E91" s="591" t="str">
        <f>'ม-1-3'!F25</f>
        <v>เมืองแก้ว</v>
      </c>
      <c r="F91" s="6"/>
      <c r="G91" s="34"/>
      <c r="H91" s="68"/>
    </row>
    <row r="92" spans="1:8" ht="21.75">
      <c r="A92" s="217">
        <v>24</v>
      </c>
      <c r="B92" s="379">
        <f>'ม-1-3'!B26</f>
        <v>8392</v>
      </c>
      <c r="C92" s="589" t="str">
        <f>'ม-1-3'!D26</f>
        <v>เด็กหญิง</v>
      </c>
      <c r="D92" s="590" t="str">
        <f>'ม-1-3'!E26</f>
        <v>ฐาปนี</v>
      </c>
      <c r="E92" s="591" t="str">
        <f>'ม-1-3'!F26</f>
        <v>ยังช่วย</v>
      </c>
      <c r="F92" s="12"/>
      <c r="G92" s="34"/>
      <c r="H92" s="68"/>
    </row>
    <row r="93" spans="1:8" ht="21.75">
      <c r="A93" s="217">
        <v>25</v>
      </c>
      <c r="B93" s="379">
        <f>'ม-1-3'!B27</f>
        <v>8413</v>
      </c>
      <c r="C93" s="589" t="str">
        <f>'ม-1-3'!D27</f>
        <v>เด็กหญิง</v>
      </c>
      <c r="D93" s="590" t="str">
        <f>'ม-1-3'!E27</f>
        <v>นันท์นภัส</v>
      </c>
      <c r="E93" s="591" t="str">
        <f>'ม-1-3'!F27</f>
        <v>ยาดำ</v>
      </c>
      <c r="F93" s="6"/>
      <c r="G93" s="67"/>
      <c r="H93" s="68"/>
    </row>
    <row r="94" spans="1:8" ht="21.75">
      <c r="A94" s="217">
        <v>26</v>
      </c>
      <c r="B94" s="379">
        <f>'ม-1-3'!B28</f>
        <v>8414</v>
      </c>
      <c r="C94" s="589" t="str">
        <f>'ม-1-3'!D28</f>
        <v>เด็กหญิง</v>
      </c>
      <c r="D94" s="590" t="str">
        <f>'ม-1-3'!E28</f>
        <v>ปาณิสรา</v>
      </c>
      <c r="E94" s="591" t="str">
        <f>'ม-1-3'!F28</f>
        <v>พลรักษา</v>
      </c>
      <c r="F94" s="6"/>
      <c r="G94" s="67"/>
      <c r="H94" s="68"/>
    </row>
    <row r="95" spans="1:8" ht="21.75">
      <c r="A95" s="217">
        <v>27</v>
      </c>
      <c r="B95" s="379">
        <f>'ม-1-3'!B29</f>
        <v>0</v>
      </c>
      <c r="C95" s="589">
        <f>'ม-1-3'!D29</f>
        <v>0</v>
      </c>
      <c r="D95" s="590">
        <f>'ม-1-3'!E29</f>
        <v>0</v>
      </c>
      <c r="E95" s="591">
        <f>'ม-1-3'!F29</f>
        <v>0</v>
      </c>
      <c r="F95" s="43"/>
      <c r="G95" s="198"/>
      <c r="H95" s="424"/>
    </row>
    <row r="96" spans="1:8" ht="21.75">
      <c r="A96" s="313">
        <v>28</v>
      </c>
      <c r="B96" s="381">
        <f>'ม-1-3'!B30</f>
        <v>0</v>
      </c>
      <c r="C96" s="592">
        <f>'ม-1-3'!D30</f>
        <v>0</v>
      </c>
      <c r="D96" s="593">
        <f>'ม-1-3'!E30</f>
        <v>0</v>
      </c>
      <c r="E96" s="594">
        <f>'ม-1-3'!F30</f>
        <v>0</v>
      </c>
      <c r="F96" s="293"/>
      <c r="G96" s="294"/>
      <c r="H96" s="465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6" zoomScale="80" zoomScaleNormal="80" workbookViewId="0">
      <selection activeCell="H9" sqref="H9"/>
    </sheetView>
  </sheetViews>
  <sheetFormatPr defaultRowHeight="12.75"/>
  <cols>
    <col min="4" max="4" width="11.7109375" customWidth="1"/>
    <col min="5" max="5" width="10.28515625" customWidth="1"/>
    <col min="6" max="7" width="12.7109375" customWidth="1"/>
    <col min="8" max="8" width="13.28515625" customWidth="1"/>
  </cols>
  <sheetData>
    <row r="1" spans="1:8" ht="24">
      <c r="A1" s="1166" t="s">
        <v>1241</v>
      </c>
      <c r="B1" s="1166"/>
      <c r="C1" s="1166"/>
      <c r="D1" s="1166"/>
      <c r="E1" s="1166"/>
      <c r="F1" s="1166"/>
      <c r="G1" s="1166"/>
      <c r="H1" s="1166"/>
    </row>
    <row r="2" spans="1:8" ht="43.5">
      <c r="A2" s="480" t="s">
        <v>0</v>
      </c>
      <c r="B2" s="481" t="s">
        <v>1</v>
      </c>
      <c r="C2" s="482" t="s">
        <v>2</v>
      </c>
      <c r="D2" s="483"/>
      <c r="E2" s="484"/>
      <c r="F2" s="184"/>
      <c r="G2" s="185"/>
      <c r="H2" s="186"/>
    </row>
    <row r="3" spans="1:8" ht="21.75">
      <c r="A3" s="488">
        <v>1</v>
      </c>
      <c r="B3" s="512">
        <f>'ม-4-1'!B3</f>
        <v>7977</v>
      </c>
      <c r="C3" s="610" t="str">
        <f>'ม-4-1'!D3</f>
        <v>นาย</v>
      </c>
      <c r="D3" s="230" t="str">
        <f>'ม-4-1'!E3</f>
        <v>นพรุจ</v>
      </c>
      <c r="E3" s="248" t="str">
        <f>'ม-4-1'!F3</f>
        <v>ไตรสินธ์</v>
      </c>
      <c r="F3" s="688" t="s">
        <v>1243</v>
      </c>
      <c r="G3" s="509"/>
      <c r="H3" s="509"/>
    </row>
    <row r="4" spans="1:8" ht="21.75">
      <c r="A4" s="491">
        <v>2</v>
      </c>
      <c r="B4" s="513">
        <f>'ม-4-1'!B4</f>
        <v>7978</v>
      </c>
      <c r="C4" s="231" t="str">
        <f>'ม-4-1'!D4</f>
        <v>นาย</v>
      </c>
      <c r="D4" s="611" t="str">
        <f>'ม-4-1'!E4</f>
        <v>นิธิวัฒน์</v>
      </c>
      <c r="E4" s="228" t="str">
        <f>'ม-4-1'!F4</f>
        <v>ดิษฐสระ</v>
      </c>
      <c r="F4" s="689" t="s">
        <v>1244</v>
      </c>
      <c r="G4" s="510"/>
      <c r="H4" s="511"/>
    </row>
    <row r="5" spans="1:8" ht="21.75">
      <c r="A5" s="491">
        <v>3</v>
      </c>
      <c r="B5" s="513">
        <f>'ม-4-1'!B5</f>
        <v>7979</v>
      </c>
      <c r="C5" s="231" t="str">
        <f>'ม-4-1'!D5</f>
        <v>นาย</v>
      </c>
      <c r="D5" s="611" t="str">
        <f>'ม-4-1'!E5</f>
        <v>ปิยะศักดิ์</v>
      </c>
      <c r="E5" s="228" t="str">
        <f>'ม-4-1'!F5</f>
        <v>ทองมาก</v>
      </c>
      <c r="F5" s="689" t="s">
        <v>1245</v>
      </c>
      <c r="G5" s="510"/>
      <c r="H5" s="511"/>
    </row>
    <row r="6" spans="1:8" ht="21.75">
      <c r="A6" s="491">
        <v>4</v>
      </c>
      <c r="B6" s="513">
        <f>'ม-4-1'!B6</f>
        <v>7980</v>
      </c>
      <c r="C6" s="231" t="str">
        <f>'ม-4-1'!D6</f>
        <v>นาย</v>
      </c>
      <c r="D6" s="611" t="str">
        <f>'ม-4-1'!E6</f>
        <v>พัทธนันท์</v>
      </c>
      <c r="E6" s="228" t="str">
        <f>'ม-4-1'!F6</f>
        <v>เพชรเวช</v>
      </c>
      <c r="F6" s="493"/>
      <c r="G6" s="510"/>
      <c r="H6" s="511"/>
    </row>
    <row r="7" spans="1:8" ht="21.75">
      <c r="A7" s="491">
        <v>5</v>
      </c>
      <c r="B7" s="513">
        <f>'ม-4-1'!B7</f>
        <v>7982</v>
      </c>
      <c r="C7" s="231" t="str">
        <f>'ม-4-1'!D7</f>
        <v>นาย</v>
      </c>
      <c r="D7" s="611" t="str">
        <f>'ม-4-1'!E7</f>
        <v>สิรวิชญ์</v>
      </c>
      <c r="E7" s="228" t="str">
        <f>'ม-4-1'!F7</f>
        <v>ศรีสุวรรณ์</v>
      </c>
      <c r="F7" s="493"/>
      <c r="G7" s="510"/>
      <c r="H7" s="511"/>
    </row>
    <row r="8" spans="1:8" ht="21.75">
      <c r="A8" s="491">
        <v>6</v>
      </c>
      <c r="B8" s="513">
        <f>'ม-4-1'!B8</f>
        <v>8014</v>
      </c>
      <c r="C8" s="231" t="str">
        <f>'ม-4-1'!D8</f>
        <v>นาย</v>
      </c>
      <c r="D8" s="611" t="str">
        <f>'ม-4-1'!E8</f>
        <v>วรากร</v>
      </c>
      <c r="E8" s="228" t="str">
        <f>'ม-4-1'!F8</f>
        <v>ทองภูเบศร์</v>
      </c>
      <c r="F8" s="493"/>
      <c r="G8" s="510"/>
      <c r="H8" s="511"/>
    </row>
    <row r="9" spans="1:8" ht="21.75">
      <c r="A9" s="491">
        <v>7</v>
      </c>
      <c r="B9" s="513">
        <f>'ม-4-1'!B9</f>
        <v>8036</v>
      </c>
      <c r="C9" s="231" t="str">
        <f>'ม-4-1'!D9</f>
        <v>นาย</v>
      </c>
      <c r="D9" s="611" t="str">
        <f>'ม-4-1'!E9</f>
        <v>ยสินทร</v>
      </c>
      <c r="E9" s="228" t="str">
        <f>'ม-4-1'!F9</f>
        <v>หนูจุ้ย</v>
      </c>
      <c r="F9" s="493"/>
      <c r="G9" s="510"/>
      <c r="H9" s="511"/>
    </row>
    <row r="10" spans="1:8" ht="21.75">
      <c r="A10" s="491">
        <v>8</v>
      </c>
      <c r="B10" s="513">
        <f>'ม-4-1'!B10</f>
        <v>8037</v>
      </c>
      <c r="C10" s="231" t="str">
        <f>'ม-4-1'!D10</f>
        <v>นาย</v>
      </c>
      <c r="D10" s="611" t="str">
        <f>'ม-4-1'!E10</f>
        <v>รุ่งอรุณ</v>
      </c>
      <c r="E10" s="228" t="str">
        <f>'ม-4-1'!F10</f>
        <v>จุลคล้ำ</v>
      </c>
      <c r="F10" s="493"/>
      <c r="G10" s="510"/>
      <c r="H10" s="511"/>
    </row>
    <row r="11" spans="1:8" ht="21.75">
      <c r="A11" s="491">
        <v>9</v>
      </c>
      <c r="B11" s="513">
        <f>'ม-4-1'!B11</f>
        <v>8354</v>
      </c>
      <c r="C11" s="231" t="str">
        <f>'ม-4-1'!D11</f>
        <v>นาย</v>
      </c>
      <c r="D11" s="611" t="str">
        <f>'ม-4-1'!E11</f>
        <v>ภาพตะวัน</v>
      </c>
      <c r="E11" s="228" t="str">
        <f>'ม-4-1'!F11</f>
        <v>สายแก้ว</v>
      </c>
      <c r="F11" s="493"/>
      <c r="G11" s="510"/>
      <c r="H11" s="511"/>
    </row>
    <row r="12" spans="1:8" ht="21.75">
      <c r="A12" s="491">
        <v>10</v>
      </c>
      <c r="B12" s="513">
        <f>'ม-4-1'!B12</f>
        <v>8382</v>
      </c>
      <c r="C12" s="231" t="str">
        <f>'ม-4-1'!D12</f>
        <v>นาย</v>
      </c>
      <c r="D12" s="611" t="str">
        <f>'ม-4-1'!E12</f>
        <v>ภูสิทธิ์</v>
      </c>
      <c r="E12" s="228" t="str">
        <f>'ม-4-1'!F12</f>
        <v>มากวันดี</v>
      </c>
      <c r="F12" s="493"/>
      <c r="G12" s="510"/>
      <c r="H12" s="511"/>
    </row>
    <row r="13" spans="1:8" ht="21.75">
      <c r="A13" s="491">
        <v>11</v>
      </c>
      <c r="B13" s="513">
        <f>'ม-4-1'!B13</f>
        <v>7984</v>
      </c>
      <c r="C13" s="231" t="str">
        <f>'ม-4-1'!D13</f>
        <v>นางสาว</v>
      </c>
      <c r="D13" s="611" t="str">
        <f>'ม-4-1'!E13</f>
        <v>ฉัตรชฎาภรณ์</v>
      </c>
      <c r="E13" s="228" t="str">
        <f>'ม-4-1'!F13</f>
        <v>เกษร</v>
      </c>
      <c r="F13" s="493"/>
      <c r="G13" s="510"/>
      <c r="H13" s="511"/>
    </row>
    <row r="14" spans="1:8" ht="21.75">
      <c r="A14" s="491">
        <v>12</v>
      </c>
      <c r="B14" s="513">
        <f>'ม-4-1'!B14</f>
        <v>7985</v>
      </c>
      <c r="C14" s="231" t="str">
        <f>'ม-4-1'!D14</f>
        <v>นางสาว</v>
      </c>
      <c r="D14" s="611" t="str">
        <f>'ม-4-1'!E14</f>
        <v>ญาณิศา</v>
      </c>
      <c r="E14" s="228" t="str">
        <f>'ม-4-1'!F14</f>
        <v>ศรีช่วย</v>
      </c>
      <c r="F14" s="493"/>
      <c r="G14" s="510"/>
      <c r="H14" s="511"/>
    </row>
    <row r="15" spans="1:8" ht="21.75">
      <c r="A15" s="491">
        <v>13</v>
      </c>
      <c r="B15" s="513">
        <f>'ม-4-1'!B15</f>
        <v>7986</v>
      </c>
      <c r="C15" s="231" t="str">
        <f>'ม-4-1'!D15</f>
        <v>นางสาว</v>
      </c>
      <c r="D15" s="611" t="str">
        <f>'ม-4-1'!E15</f>
        <v>ดาวประสุช</v>
      </c>
      <c r="E15" s="228" t="str">
        <f>'ม-4-1'!F15</f>
        <v>หงษ์สา</v>
      </c>
      <c r="F15" s="493"/>
      <c r="G15" s="510"/>
      <c r="H15" s="511"/>
    </row>
    <row r="16" spans="1:8" ht="21.75">
      <c r="A16" s="491">
        <v>14</v>
      </c>
      <c r="B16" s="513">
        <f>'ม-4-1'!B16</f>
        <v>7988</v>
      </c>
      <c r="C16" s="231" t="str">
        <f>'ม-4-1'!D16</f>
        <v>นางสาว</v>
      </c>
      <c r="D16" s="611" t="str">
        <f>'ม-4-1'!E16</f>
        <v>นริศรา</v>
      </c>
      <c r="E16" s="228" t="str">
        <f>'ม-4-1'!F16</f>
        <v>จีนบันทึก</v>
      </c>
      <c r="F16" s="493"/>
      <c r="G16" s="510"/>
      <c r="H16" s="511"/>
    </row>
    <row r="17" spans="1:8" ht="21.75">
      <c r="A17" s="491">
        <v>15</v>
      </c>
      <c r="B17" s="513">
        <f>'ม-4-1'!B18</f>
        <v>7991</v>
      </c>
      <c r="C17" s="231" t="str">
        <f>'ม-4-1'!D18</f>
        <v>นางสาว</v>
      </c>
      <c r="D17" s="611" t="str">
        <f>'ม-4-1'!E18</f>
        <v>พัชรี</v>
      </c>
      <c r="E17" s="228" t="str">
        <f>'ม-4-1'!F18</f>
        <v>หญีตคง</v>
      </c>
      <c r="F17" s="493"/>
      <c r="G17" s="510"/>
      <c r="H17" s="511"/>
    </row>
    <row r="18" spans="1:8" ht="21.75">
      <c r="A18" s="491">
        <v>16</v>
      </c>
      <c r="B18" s="513">
        <f>'ม-4-1'!B19</f>
        <v>7996</v>
      </c>
      <c r="C18" s="231" t="str">
        <f>'ม-4-1'!D19</f>
        <v>นางสาว</v>
      </c>
      <c r="D18" s="611" t="str">
        <f>'ม-4-1'!E19</f>
        <v>คิรภัสสร</v>
      </c>
      <c r="E18" s="228" t="str">
        <f>'ม-4-1'!F19</f>
        <v>หีตชะนา</v>
      </c>
      <c r="F18" s="493"/>
      <c r="G18" s="510"/>
      <c r="H18" s="511"/>
    </row>
    <row r="19" spans="1:8" ht="21.75">
      <c r="A19" s="491">
        <v>17</v>
      </c>
      <c r="B19" s="513">
        <f>'ม-4-1'!B20</f>
        <v>8000</v>
      </c>
      <c r="C19" s="231" t="str">
        <f>'ม-4-1'!D20</f>
        <v>นางสาว</v>
      </c>
      <c r="D19" s="611" t="str">
        <f>'ม-4-1'!E20</f>
        <v>อมรรัตน์</v>
      </c>
      <c r="E19" s="228" t="str">
        <f>'ม-4-1'!F20</f>
        <v>แก้วนอก</v>
      </c>
      <c r="F19" s="493"/>
      <c r="G19" s="510"/>
      <c r="H19" s="511"/>
    </row>
    <row r="20" spans="1:8" ht="21.75">
      <c r="A20" s="491">
        <v>18</v>
      </c>
      <c r="B20" s="513">
        <f>'ม-4-1'!B21</f>
        <v>8001</v>
      </c>
      <c r="C20" s="231" t="str">
        <f>'ม-4-1'!D21</f>
        <v>นางสาว</v>
      </c>
      <c r="D20" s="611" t="str">
        <f>'ม-4-1'!E21</f>
        <v>อรอุมา</v>
      </c>
      <c r="E20" s="228" t="str">
        <f>'ม-4-1'!F21</f>
        <v>เศษสิน</v>
      </c>
      <c r="F20" s="493"/>
      <c r="G20" s="510"/>
      <c r="H20" s="511"/>
    </row>
    <row r="21" spans="1:8" ht="21.75">
      <c r="A21" s="491">
        <v>19</v>
      </c>
      <c r="B21" s="513">
        <f>'ม-4-1'!B22</f>
        <v>8022</v>
      </c>
      <c r="C21" s="231" t="str">
        <f>'ม-4-1'!D22</f>
        <v>นางสาว</v>
      </c>
      <c r="D21" s="611" t="str">
        <f>'ม-4-1'!E22</f>
        <v>ภัทรวดี</v>
      </c>
      <c r="E21" s="228" t="str">
        <f>'ม-4-1'!F22</f>
        <v>พิทักษ์สุข</v>
      </c>
      <c r="F21" s="493"/>
      <c r="G21" s="510"/>
      <c r="H21" s="511"/>
    </row>
    <row r="22" spans="1:8" ht="21.75">
      <c r="A22" s="491">
        <v>20</v>
      </c>
      <c r="B22" s="513">
        <f>'ม-4-1'!B23</f>
        <v>8026</v>
      </c>
      <c r="C22" s="231" t="str">
        <f>'ม-4-1'!D23</f>
        <v>นางสาว</v>
      </c>
      <c r="D22" s="611" t="str">
        <f>'ม-4-1'!E23</f>
        <v>สุชาวดี</v>
      </c>
      <c r="E22" s="228" t="str">
        <f>'ม-4-1'!F23</f>
        <v>พงษ์จีนนา</v>
      </c>
      <c r="F22" s="493"/>
      <c r="G22" s="510"/>
      <c r="H22" s="511"/>
    </row>
    <row r="23" spans="1:8" ht="21.75">
      <c r="A23" s="491">
        <v>21</v>
      </c>
      <c r="B23" s="513">
        <f>'ม-4-1'!B24</f>
        <v>8029</v>
      </c>
      <c r="C23" s="231" t="str">
        <f>'ม-4-1'!D24</f>
        <v>นางสาว</v>
      </c>
      <c r="D23" s="611" t="str">
        <f>'ม-4-1'!E24</f>
        <v>ไอลดา</v>
      </c>
      <c r="E23" s="228" t="str">
        <f>'ม-4-1'!F24</f>
        <v>เอี้ยงมี</v>
      </c>
      <c r="F23" s="493"/>
      <c r="G23" s="510"/>
      <c r="H23" s="511"/>
    </row>
    <row r="24" spans="1:8" ht="21.75">
      <c r="A24" s="601">
        <v>22</v>
      </c>
      <c r="B24" s="513">
        <f>'ม-4-1'!B25</f>
        <v>8030</v>
      </c>
      <c r="C24" s="231" t="str">
        <f>'ม-4-1'!D25</f>
        <v>นางสาว</v>
      </c>
      <c r="D24" s="611" t="str">
        <f>'ม-4-1'!E25</f>
        <v>ไอลดา</v>
      </c>
      <c r="E24" s="228" t="str">
        <f>'ม-4-1'!F25</f>
        <v>สุขขัง</v>
      </c>
      <c r="F24" s="492"/>
      <c r="G24" s="602"/>
      <c r="H24" s="603"/>
    </row>
    <row r="25" spans="1:8" ht="21.75">
      <c r="A25" s="604">
        <v>23</v>
      </c>
      <c r="B25" s="513">
        <f>'ม-4-1'!B26</f>
        <v>8044</v>
      </c>
      <c r="C25" s="231" t="str">
        <f>'ม-4-1'!D26</f>
        <v>นางสาว</v>
      </c>
      <c r="D25" s="611" t="str">
        <f>'ม-4-1'!E26</f>
        <v>จุฑาทิพย์</v>
      </c>
      <c r="E25" s="228" t="str">
        <f>'ม-4-1'!F26</f>
        <v>พรมเสนา</v>
      </c>
      <c r="F25" s="492"/>
      <c r="G25" s="602"/>
      <c r="H25" s="603"/>
    </row>
    <row r="26" spans="1:8" ht="21.75">
      <c r="A26" s="604">
        <v>24</v>
      </c>
      <c r="B26" s="513">
        <f>'ม-4-1'!B27</f>
        <v>8051</v>
      </c>
      <c r="C26" s="231" t="str">
        <f>'ม-4-1'!D27</f>
        <v>นางสาว</v>
      </c>
      <c r="D26" s="611" t="str">
        <f>'ม-4-1'!E27</f>
        <v>รมิตา</v>
      </c>
      <c r="E26" s="228" t="str">
        <f>'ม-4-1'!F27</f>
        <v>สนทนาการ</v>
      </c>
      <c r="F26" s="492"/>
      <c r="G26" s="602"/>
      <c r="H26" s="603"/>
    </row>
    <row r="27" spans="1:8" ht="21.75">
      <c r="A27" s="604">
        <v>25</v>
      </c>
      <c r="B27" s="513">
        <f>'ม-4-1'!B28</f>
        <v>8055</v>
      </c>
      <c r="C27" s="231" t="str">
        <f>'ม-4-1'!D28</f>
        <v>นางสาว</v>
      </c>
      <c r="D27" s="611" t="str">
        <f>'ม-4-1'!E28</f>
        <v>สรัญดารัตน์</v>
      </c>
      <c r="E27" s="228" t="str">
        <f>'ม-4-1'!F28</f>
        <v>เจียมประยูร</v>
      </c>
      <c r="F27" s="492"/>
      <c r="G27" s="602"/>
      <c r="H27" s="603"/>
    </row>
    <row r="28" spans="1:8" ht="21.75">
      <c r="A28" s="604">
        <v>26</v>
      </c>
      <c r="B28" s="513">
        <f>'ม-4-1'!B29</f>
        <v>8291</v>
      </c>
      <c r="C28" s="605" t="str">
        <f>'ม-4-1'!D29</f>
        <v>นางสาว</v>
      </c>
      <c r="D28" s="612" t="str">
        <f>'ม-4-1'!E29</f>
        <v>พุธิตา</v>
      </c>
      <c r="E28" s="599" t="str">
        <f>'ม-4-1'!F29</f>
        <v>ดีทวี</v>
      </c>
      <c r="F28" s="492"/>
      <c r="G28" s="602"/>
      <c r="H28" s="603"/>
    </row>
    <row r="29" spans="1:8" ht="21.75">
      <c r="A29" s="604">
        <v>27</v>
      </c>
      <c r="B29" s="513">
        <f>'ม-4-1'!B30</f>
        <v>8316</v>
      </c>
      <c r="C29" s="600" t="str">
        <f>'ม-4-1'!D30</f>
        <v>นางสาว</v>
      </c>
      <c r="D29" s="613" t="str">
        <f>'ม-4-1'!E30</f>
        <v>วรัญญา</v>
      </c>
      <c r="E29" s="614" t="str">
        <f>'ม-4-1'!F30</f>
        <v>บุญประเสริฐ</v>
      </c>
      <c r="F29" s="492"/>
      <c r="G29" s="602"/>
      <c r="H29" s="603"/>
    </row>
    <row r="30" spans="1:8" ht="21.75">
      <c r="A30" s="606"/>
      <c r="B30" s="653"/>
      <c r="C30" s="615"/>
      <c r="D30" s="616"/>
      <c r="E30" s="617"/>
      <c r="F30" s="607"/>
      <c r="G30" s="608"/>
      <c r="H30" s="609"/>
    </row>
    <row r="36" spans="1:8" ht="21.75" customHeight="1">
      <c r="A36" s="1165" t="s">
        <v>1242</v>
      </c>
      <c r="B36" s="1165"/>
      <c r="C36" s="1165"/>
      <c r="D36" s="1165"/>
      <c r="E36" s="1165"/>
      <c r="F36" s="1165"/>
      <c r="G36" s="1165"/>
      <c r="H36" s="1165"/>
    </row>
    <row r="37" spans="1:8" ht="43.5">
      <c r="A37" s="215" t="s">
        <v>0</v>
      </c>
      <c r="B37" s="180" t="s">
        <v>1</v>
      </c>
      <c r="C37" s="181" t="s">
        <v>2</v>
      </c>
      <c r="D37" s="182"/>
      <c r="E37" s="183"/>
      <c r="F37" s="184"/>
      <c r="G37" s="185"/>
      <c r="H37" s="186"/>
    </row>
    <row r="38" spans="1:8" ht="21.75">
      <c r="A38" s="622">
        <v>1</v>
      </c>
      <c r="B38" s="595">
        <f>'ม-4-2'!B3</f>
        <v>7947</v>
      </c>
      <c r="C38" s="626" t="str">
        <f>'ม-4-2'!D3</f>
        <v>นาย</v>
      </c>
      <c r="D38" s="627" t="str">
        <f>'ม-4-2'!E3</f>
        <v>ระพีภัทร</v>
      </c>
      <c r="E38" s="628" t="str">
        <f>'ม-4-2'!F3</f>
        <v>นิลสังข์</v>
      </c>
      <c r="F38" s="489"/>
      <c r="G38" s="509"/>
      <c r="H38" s="509"/>
    </row>
    <row r="39" spans="1:8" ht="21.75">
      <c r="A39" s="623">
        <v>2</v>
      </c>
      <c r="B39" s="625">
        <f>'ม-4-2'!B4</f>
        <v>7975</v>
      </c>
      <c r="C39" s="629" t="str">
        <f>'ม-4-2'!D4</f>
        <v>นาย</v>
      </c>
      <c r="D39" s="630" t="str">
        <f>'ม-4-2'!E4</f>
        <v>ณัฐวุฒิ</v>
      </c>
      <c r="E39" s="631" t="str">
        <f>'ม-4-2'!F4</f>
        <v>ทองคำ</v>
      </c>
      <c r="F39" s="493"/>
      <c r="G39" s="510"/>
      <c r="H39" s="511"/>
    </row>
    <row r="40" spans="1:8" ht="21.75">
      <c r="A40" s="623">
        <v>3</v>
      </c>
      <c r="B40" s="625">
        <f>'ม-4-2'!B5</f>
        <v>7981</v>
      </c>
      <c r="C40" s="629" t="str">
        <f>'ม-4-2'!D5</f>
        <v>นาย</v>
      </c>
      <c r="D40" s="630" t="str">
        <f>'ม-4-2'!E5</f>
        <v>วิทวัส</v>
      </c>
      <c r="E40" s="631" t="str">
        <f>'ม-4-2'!F5</f>
        <v>จรรภูยา</v>
      </c>
      <c r="F40" s="493"/>
      <c r="G40" s="510"/>
      <c r="H40" s="511"/>
    </row>
    <row r="41" spans="1:8" ht="21.75">
      <c r="A41" s="623">
        <v>4</v>
      </c>
      <c r="B41" s="625">
        <f>'ม-4-2'!B6</f>
        <v>8004</v>
      </c>
      <c r="C41" s="629" t="str">
        <f>'ม-4-2'!D6</f>
        <v>นาย</v>
      </c>
      <c r="D41" s="630" t="str">
        <f>'ม-4-2'!E6</f>
        <v>จีรศักดิ์</v>
      </c>
      <c r="E41" s="631" t="str">
        <f>'ม-4-2'!F6</f>
        <v>ลาวิลัย</v>
      </c>
      <c r="F41" s="493"/>
      <c r="G41" s="510"/>
      <c r="H41" s="511"/>
    </row>
    <row r="42" spans="1:8" ht="21.75">
      <c r="A42" s="623">
        <v>5</v>
      </c>
      <c r="B42" s="625">
        <f>'ม-4-2'!B7</f>
        <v>8006</v>
      </c>
      <c r="C42" s="629" t="str">
        <f>'ม-4-2'!D7</f>
        <v>นาย</v>
      </c>
      <c r="D42" s="630" t="str">
        <f>'ม-4-2'!E7</f>
        <v>ณัฐวุฒิ</v>
      </c>
      <c r="E42" s="631" t="str">
        <f>'ม-4-2'!F7</f>
        <v>วงศ์มาลา</v>
      </c>
      <c r="F42" s="493"/>
      <c r="G42" s="510"/>
      <c r="H42" s="511"/>
    </row>
    <row r="43" spans="1:8" ht="21.75">
      <c r="A43" s="623">
        <v>6</v>
      </c>
      <c r="B43" s="625">
        <f>'ม-4-2'!B8</f>
        <v>8007</v>
      </c>
      <c r="C43" s="629" t="str">
        <f>'ม-4-2'!D8</f>
        <v>นาย</v>
      </c>
      <c r="D43" s="630" t="str">
        <f>'ม-4-2'!E8</f>
        <v>ดนุสรณ์</v>
      </c>
      <c r="E43" s="631" t="str">
        <f>'ม-4-2'!F8</f>
        <v>ตะโกพร</v>
      </c>
      <c r="F43" s="493"/>
      <c r="G43" s="510"/>
      <c r="H43" s="511"/>
    </row>
    <row r="44" spans="1:8" ht="21.75">
      <c r="A44" s="623">
        <v>7</v>
      </c>
      <c r="B44" s="625">
        <f>'ม-4-2'!B9</f>
        <v>8010</v>
      </c>
      <c r="C44" s="629" t="str">
        <f>'ม-4-2'!D9</f>
        <v>นาย</v>
      </c>
      <c r="D44" s="630" t="str">
        <f>'ม-4-2'!E9</f>
        <v>พัชรพล</v>
      </c>
      <c r="E44" s="631" t="str">
        <f>'ม-4-2'!F9</f>
        <v>ปฏิแพทย์</v>
      </c>
      <c r="F44" s="493"/>
      <c r="G44" s="510"/>
      <c r="H44" s="511"/>
    </row>
    <row r="45" spans="1:8" ht="21.75">
      <c r="A45" s="623">
        <v>8</v>
      </c>
      <c r="B45" s="625">
        <f>'ม-4-2'!B10</f>
        <v>8031</v>
      </c>
      <c r="C45" s="629" t="str">
        <f>'ม-4-2'!D10</f>
        <v>นาย</v>
      </c>
      <c r="D45" s="630" t="str">
        <f>'ม-4-2'!E10</f>
        <v>กรวิชญ์</v>
      </c>
      <c r="E45" s="631" t="str">
        <f>'ม-4-2'!F10</f>
        <v>เย็นตั้ง</v>
      </c>
      <c r="F45" s="493"/>
      <c r="G45" s="510"/>
      <c r="H45" s="511"/>
    </row>
    <row r="46" spans="1:8" ht="21.75">
      <c r="A46" s="623">
        <v>9</v>
      </c>
      <c r="B46" s="625">
        <f>'ม-4-2'!B11</f>
        <v>8035</v>
      </c>
      <c r="C46" s="629" t="str">
        <f>'ม-4-2'!D11</f>
        <v>นาย</v>
      </c>
      <c r="D46" s="630" t="str">
        <f>'ม-4-2'!E11</f>
        <v>ภานุพงศ์</v>
      </c>
      <c r="E46" s="631" t="str">
        <f>'ม-4-2'!F11</f>
        <v>เอี้ยงมี</v>
      </c>
      <c r="F46" s="493"/>
      <c r="G46" s="510"/>
      <c r="H46" s="511"/>
    </row>
    <row r="47" spans="1:8" ht="21.75">
      <c r="A47" s="623">
        <v>10</v>
      </c>
      <c r="B47" s="625">
        <f>'ม-4-2'!B12</f>
        <v>8387</v>
      </c>
      <c r="C47" s="629" t="str">
        <f>'ม-4-2'!D12</f>
        <v>นาย</v>
      </c>
      <c r="D47" s="630" t="str">
        <f>'ม-4-2'!E12</f>
        <v>รัฐพล</v>
      </c>
      <c r="E47" s="631" t="str">
        <f>'ม-4-2'!F12</f>
        <v>วิเศษเนตร</v>
      </c>
      <c r="F47" s="493"/>
      <c r="G47" s="510"/>
      <c r="H47" s="511"/>
    </row>
    <row r="48" spans="1:8" ht="21.75">
      <c r="A48" s="623">
        <v>11</v>
      </c>
      <c r="B48" s="625">
        <f>'ม-4-2'!B13</f>
        <v>8388</v>
      </c>
      <c r="C48" s="629" t="str">
        <f>'ม-4-2'!D13</f>
        <v>นาย</v>
      </c>
      <c r="D48" s="630" t="str">
        <f>'ม-4-2'!E13</f>
        <v>รุ่งโรจน์</v>
      </c>
      <c r="E48" s="631" t="str">
        <f>'ม-4-2'!F13</f>
        <v>โนนกลาง</v>
      </c>
      <c r="F48" s="493"/>
      <c r="G48" s="510"/>
      <c r="H48" s="511"/>
    </row>
    <row r="49" spans="1:8" ht="21.75">
      <c r="A49" s="623">
        <v>12</v>
      </c>
      <c r="B49" s="625">
        <f>'ม-4-2'!B14</f>
        <v>8394</v>
      </c>
      <c r="C49" s="629" t="str">
        <f>'ม-4-2'!D14</f>
        <v>นาย</v>
      </c>
      <c r="D49" s="630" t="str">
        <f>'ม-4-2'!E14</f>
        <v>วรากร</v>
      </c>
      <c r="E49" s="631" t="str">
        <f>'ม-4-2'!F14</f>
        <v>เพชรพิรุณ</v>
      </c>
      <c r="F49" s="493"/>
      <c r="G49" s="510"/>
      <c r="H49" s="511"/>
    </row>
    <row r="50" spans="1:8" ht="21.75">
      <c r="A50" s="623">
        <v>13</v>
      </c>
      <c r="B50" s="625">
        <f>'ม-4-2'!B15</f>
        <v>8405</v>
      </c>
      <c r="C50" s="629" t="str">
        <f>'ม-4-2'!D15</f>
        <v>นาย</v>
      </c>
      <c r="D50" s="630" t="str">
        <f>'ม-4-2'!E15</f>
        <v>สราวุฒิ</v>
      </c>
      <c r="E50" s="631" t="str">
        <f>'ม-4-2'!F15</f>
        <v>อินทเยาว์</v>
      </c>
      <c r="F50" s="493"/>
      <c r="G50" s="510"/>
      <c r="H50" s="511"/>
    </row>
    <row r="51" spans="1:8" ht="21.75">
      <c r="A51" s="623">
        <v>14</v>
      </c>
      <c r="B51" s="625">
        <f>'ม-4-2'!B16</f>
        <v>7987</v>
      </c>
      <c r="C51" s="629" t="str">
        <f>'ม-4-2'!D16</f>
        <v>นางสาว</v>
      </c>
      <c r="D51" s="630" t="str">
        <f>'ม-4-2'!E16</f>
        <v>ธัญชนก</v>
      </c>
      <c r="E51" s="631" t="str">
        <f>'ม-4-2'!F16</f>
        <v>แดงดี</v>
      </c>
      <c r="F51" s="493"/>
      <c r="G51" s="510"/>
      <c r="H51" s="511"/>
    </row>
    <row r="52" spans="1:8" ht="21.75">
      <c r="A52" s="623">
        <v>15</v>
      </c>
      <c r="B52" s="625">
        <f>'ม-4-2'!B17</f>
        <v>8020</v>
      </c>
      <c r="C52" s="629" t="str">
        <f>'ม-4-2'!D17</f>
        <v>นางสาว</v>
      </c>
      <c r="D52" s="630" t="str">
        <f>'ม-4-2'!E17</f>
        <v>เจนจิรา</v>
      </c>
      <c r="E52" s="631" t="str">
        <f>'ม-4-2'!F17</f>
        <v>นวลมัย</v>
      </c>
      <c r="F52" s="493"/>
      <c r="G52" s="510"/>
      <c r="H52" s="511"/>
    </row>
    <row r="53" spans="1:8" ht="21.75">
      <c r="A53" s="623">
        <v>16</v>
      </c>
      <c r="B53" s="625">
        <f>'ม-4-2'!B18</f>
        <v>8024</v>
      </c>
      <c r="C53" s="629" t="str">
        <f>'ม-4-2'!D18</f>
        <v>นางสาว</v>
      </c>
      <c r="D53" s="630" t="str">
        <f>'ม-4-2'!E18</f>
        <v>สโรชินี</v>
      </c>
      <c r="E53" s="631" t="str">
        <f>'ม-4-2'!F18</f>
        <v>เจริญรอบทิศ</v>
      </c>
      <c r="F53" s="493"/>
      <c r="G53" s="510"/>
      <c r="H53" s="511"/>
    </row>
    <row r="54" spans="1:8" ht="21.75">
      <c r="A54" s="623">
        <v>17</v>
      </c>
      <c r="B54" s="625">
        <f>'ม-4-2'!B19</f>
        <v>8025</v>
      </c>
      <c r="C54" s="629" t="str">
        <f>'ม-4-2'!D19</f>
        <v>นางสาว</v>
      </c>
      <c r="D54" s="630" t="str">
        <f>'ม-4-2'!E19</f>
        <v>สิริญาภรณ์</v>
      </c>
      <c r="E54" s="631" t="str">
        <f>'ม-4-2'!F19</f>
        <v>ทองคำมา</v>
      </c>
      <c r="F54" s="493"/>
      <c r="G54" s="510"/>
      <c r="H54" s="511"/>
    </row>
    <row r="55" spans="1:8" ht="21.75">
      <c r="A55" s="623">
        <v>18</v>
      </c>
      <c r="B55" s="625">
        <f>'ม-4-2'!B20</f>
        <v>8027</v>
      </c>
      <c r="C55" s="629" t="str">
        <f>'ม-4-2'!D20</f>
        <v>นางสาว</v>
      </c>
      <c r="D55" s="630" t="str">
        <f>'ม-4-2'!E20</f>
        <v>สุวนันท์</v>
      </c>
      <c r="E55" s="631" t="str">
        <f>'ม-4-2'!F20</f>
        <v>แย้มรส</v>
      </c>
      <c r="F55" s="493"/>
      <c r="G55" s="510"/>
      <c r="H55" s="511"/>
    </row>
    <row r="56" spans="1:8" ht="21.75">
      <c r="A56" s="623">
        <v>19</v>
      </c>
      <c r="B56" s="625">
        <f>'ม-4-2'!B21</f>
        <v>8028</v>
      </c>
      <c r="C56" s="629" t="str">
        <f>'ม-4-2'!D21</f>
        <v>นางสาว</v>
      </c>
      <c r="D56" s="630" t="str">
        <f>'ม-4-2'!E21</f>
        <v>อรปรียา</v>
      </c>
      <c r="E56" s="631" t="str">
        <f>'ม-4-2'!F21</f>
        <v>นุชยา</v>
      </c>
      <c r="F56" s="493"/>
      <c r="G56" s="510"/>
      <c r="H56" s="511"/>
    </row>
    <row r="57" spans="1:8" ht="21.75">
      <c r="A57" s="623">
        <v>20</v>
      </c>
      <c r="B57" s="625">
        <f>'ม-4-2'!B22</f>
        <v>8041</v>
      </c>
      <c r="C57" s="629" t="str">
        <f>'ม-4-2'!D22</f>
        <v>นางสาว</v>
      </c>
      <c r="D57" s="630" t="str">
        <f>'ม-4-2'!E22</f>
        <v>กชวรรณ</v>
      </c>
      <c r="E57" s="631" t="str">
        <f>'ม-4-2'!F22</f>
        <v>หญีตป้อม</v>
      </c>
      <c r="F57" s="493"/>
      <c r="G57" s="510"/>
      <c r="H57" s="511"/>
    </row>
    <row r="58" spans="1:8" ht="21.75">
      <c r="A58" s="623">
        <v>21</v>
      </c>
      <c r="B58" s="625">
        <f>'ม-4-2'!B23</f>
        <v>8042</v>
      </c>
      <c r="C58" s="629" t="str">
        <f>'ม-4-2'!D23</f>
        <v>นางสาว</v>
      </c>
      <c r="D58" s="630" t="str">
        <f>'ม-4-2'!E23</f>
        <v>กานต์สินี</v>
      </c>
      <c r="E58" s="631" t="str">
        <f>'ม-4-2'!F23</f>
        <v>วิประจง</v>
      </c>
      <c r="F58" s="493"/>
      <c r="G58" s="510"/>
      <c r="H58" s="511"/>
    </row>
    <row r="59" spans="1:8" ht="21.75">
      <c r="A59" s="623">
        <v>22</v>
      </c>
      <c r="B59" s="625">
        <f>'ม-4-2'!B24</f>
        <v>8045</v>
      </c>
      <c r="C59" s="629" t="str">
        <f>'ม-4-2'!D24</f>
        <v>นางสาว</v>
      </c>
      <c r="D59" s="630" t="str">
        <f>'ม-4-2'!E24</f>
        <v>ชาลิสา</v>
      </c>
      <c r="E59" s="631" t="str">
        <f>'ม-4-2'!F24</f>
        <v>แย้มจงกล</v>
      </c>
      <c r="F59" s="618"/>
      <c r="G59" s="619"/>
      <c r="H59" s="603"/>
    </row>
    <row r="60" spans="1:8" ht="21.75">
      <c r="A60" s="624">
        <v>23</v>
      </c>
      <c r="B60" s="684">
        <f>'ม-4-2'!B25</f>
        <v>8047</v>
      </c>
      <c r="C60" s="685" t="str">
        <f>'ม-4-2'!D25</f>
        <v>นางสาว</v>
      </c>
      <c r="D60" s="686" t="str">
        <f>'ม-4-2'!E25</f>
        <v>นภัสสร</v>
      </c>
      <c r="E60" s="687" t="str">
        <f>'ม-4-2'!F25</f>
        <v>นุชยา</v>
      </c>
      <c r="F60" s="495"/>
      <c r="G60" s="620"/>
      <c r="H60" s="621"/>
    </row>
    <row r="61" spans="1:8" ht="21.75">
      <c r="A61" s="62"/>
      <c r="B61" s="187"/>
      <c r="C61" s="187"/>
      <c r="D61" s="187"/>
      <c r="E61" s="187"/>
      <c r="F61" s="190"/>
      <c r="G61" s="191"/>
      <c r="H61" s="9"/>
    </row>
    <row r="62" spans="1:8" ht="21.75">
      <c r="A62" s="62"/>
      <c r="B62" s="187"/>
      <c r="C62" s="187"/>
      <c r="D62" s="187"/>
      <c r="E62" s="187"/>
      <c r="F62" s="190"/>
      <c r="G62" s="191"/>
      <c r="H62" s="9"/>
    </row>
    <row r="63" spans="1:8" ht="21.75">
      <c r="A63" s="62"/>
      <c r="B63" s="187"/>
      <c r="C63" s="187"/>
      <c r="D63" s="187"/>
      <c r="E63" s="187"/>
      <c r="F63" s="190"/>
      <c r="G63" s="191"/>
      <c r="H63" s="9"/>
    </row>
    <row r="64" spans="1:8" ht="21.75">
      <c r="A64" s="62"/>
      <c r="B64" s="187"/>
      <c r="C64" s="187"/>
      <c r="D64" s="187"/>
      <c r="E64" s="187"/>
      <c r="F64" s="190"/>
      <c r="G64" s="191"/>
      <c r="H64" s="9"/>
    </row>
    <row r="65" spans="1:8" ht="21.75">
      <c r="A65" s="62"/>
      <c r="B65" s="187"/>
      <c r="C65" s="187"/>
      <c r="D65" s="187"/>
      <c r="E65" s="187"/>
      <c r="F65" s="190"/>
      <c r="G65" s="191"/>
      <c r="H65" s="9"/>
    </row>
    <row r="66" spans="1:8" ht="21.75">
      <c r="A66" s="62"/>
      <c r="B66" s="187"/>
      <c r="C66" s="187"/>
      <c r="D66" s="187"/>
      <c r="E66" s="187"/>
      <c r="F66" s="190"/>
      <c r="G66" s="191"/>
      <c r="H66" s="9"/>
    </row>
    <row r="67" spans="1:8" ht="21.75">
      <c r="A67" s="62"/>
      <c r="B67" s="187"/>
      <c r="C67" s="187"/>
      <c r="D67" s="187"/>
      <c r="E67" s="187"/>
      <c r="F67" s="190"/>
      <c r="G67" s="191"/>
      <c r="H67" s="9"/>
    </row>
    <row r="68" spans="1:8" ht="21.75">
      <c r="A68" s="62"/>
      <c r="B68" s="187"/>
      <c r="C68" s="187"/>
      <c r="D68" s="187"/>
      <c r="E68" s="187"/>
      <c r="F68" s="190"/>
      <c r="G68" s="191"/>
      <c r="H68" s="9"/>
    </row>
    <row r="69" spans="1:8" ht="21.75">
      <c r="A69" s="62"/>
      <c r="B69" s="187"/>
      <c r="C69" s="187"/>
      <c r="D69" s="187"/>
      <c r="E69" s="187"/>
      <c r="F69" s="190"/>
      <c r="G69" s="191"/>
      <c r="H69" s="9"/>
    </row>
    <row r="70" spans="1:8" ht="21.75">
      <c r="A70" s="62"/>
      <c r="B70" s="188"/>
      <c r="C70" s="188"/>
      <c r="D70" s="188"/>
      <c r="E70" s="188"/>
      <c r="F70" s="190"/>
      <c r="G70" s="191"/>
      <c r="H70" s="9"/>
    </row>
    <row r="71" spans="1:8" ht="21.75">
      <c r="A71" s="62"/>
      <c r="B71" s="188"/>
      <c r="C71" s="188"/>
      <c r="D71" s="188"/>
      <c r="E71" s="188"/>
      <c r="F71" s="190"/>
      <c r="G71" s="191"/>
      <c r="H71" s="9"/>
    </row>
    <row r="72" spans="1:8" ht="21.75">
      <c r="A72" s="62"/>
      <c r="B72" s="188"/>
      <c r="C72" s="188"/>
      <c r="D72" s="188"/>
      <c r="E72" s="188"/>
      <c r="F72" s="190"/>
      <c r="G72" s="191"/>
      <c r="H72" s="9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Layout" topLeftCell="A10" zoomScaleNormal="100" workbookViewId="0">
      <selection activeCell="A72" sqref="A72"/>
    </sheetView>
  </sheetViews>
  <sheetFormatPr defaultRowHeight="12.75"/>
  <cols>
    <col min="1" max="1" width="7.28515625" customWidth="1"/>
    <col min="5" max="5" width="12.5703125" customWidth="1"/>
    <col min="6" max="6" width="15" customWidth="1"/>
    <col min="7" max="7" width="14.7109375" customWidth="1"/>
    <col min="8" max="8" width="11.7109375" customWidth="1"/>
  </cols>
  <sheetData>
    <row r="1" spans="1:8" ht="27.75">
      <c r="A1" s="1167" t="s">
        <v>360</v>
      </c>
      <c r="B1" s="1167"/>
      <c r="C1" s="1167"/>
      <c r="D1" s="1167"/>
      <c r="E1" s="1167"/>
      <c r="F1" s="1167"/>
      <c r="G1" s="1167"/>
      <c r="H1" s="1167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69" t="s">
        <v>357</v>
      </c>
      <c r="G2" s="185" t="s">
        <v>358</v>
      </c>
      <c r="H2" s="186" t="s">
        <v>359</v>
      </c>
    </row>
    <row r="3" spans="1:8" ht="21.75">
      <c r="A3" s="216">
        <v>1</v>
      </c>
      <c r="B3" s="207">
        <v>7665</v>
      </c>
      <c r="C3" s="201" t="s">
        <v>231</v>
      </c>
      <c r="D3" s="177" t="s">
        <v>25</v>
      </c>
      <c r="E3" s="202" t="s">
        <v>26</v>
      </c>
      <c r="F3" s="4"/>
      <c r="G3" s="192"/>
      <c r="H3" s="192"/>
    </row>
    <row r="4" spans="1:8" ht="21.75">
      <c r="A4" s="217">
        <v>2</v>
      </c>
      <c r="B4" s="208">
        <v>7666</v>
      </c>
      <c r="C4" s="203" t="s">
        <v>231</v>
      </c>
      <c r="D4" s="204" t="s">
        <v>27</v>
      </c>
      <c r="E4" s="205" t="s">
        <v>28</v>
      </c>
      <c r="F4" s="6"/>
      <c r="G4" s="107"/>
      <c r="H4" s="193"/>
    </row>
    <row r="5" spans="1:8" ht="21.75">
      <c r="A5" s="217">
        <v>3</v>
      </c>
      <c r="B5" s="209">
        <v>7667</v>
      </c>
      <c r="C5" s="203" t="s">
        <v>231</v>
      </c>
      <c r="D5" s="204" t="s">
        <v>29</v>
      </c>
      <c r="E5" s="205" t="s">
        <v>30</v>
      </c>
      <c r="F5" s="6"/>
      <c r="G5" s="107"/>
      <c r="H5" s="193"/>
    </row>
    <row r="6" spans="1:8" ht="21.75">
      <c r="A6" s="217">
        <v>4</v>
      </c>
      <c r="B6" s="208">
        <v>7668</v>
      </c>
      <c r="C6" s="203" t="s">
        <v>18</v>
      </c>
      <c r="D6" s="204" t="s">
        <v>31</v>
      </c>
      <c r="E6" s="206" t="s">
        <v>32</v>
      </c>
      <c r="F6" s="6"/>
      <c r="G6" s="107"/>
      <c r="H6" s="193"/>
    </row>
    <row r="7" spans="1:8" ht="21.75">
      <c r="A7" s="217">
        <v>5</v>
      </c>
      <c r="B7" s="209">
        <v>7670</v>
      </c>
      <c r="C7" s="203" t="s">
        <v>231</v>
      </c>
      <c r="D7" s="204" t="s">
        <v>35</v>
      </c>
      <c r="E7" s="205" t="s">
        <v>130</v>
      </c>
      <c r="F7" s="6"/>
      <c r="G7" s="107"/>
      <c r="H7" s="193"/>
    </row>
    <row r="8" spans="1:8" ht="21.75">
      <c r="A8" s="217">
        <v>6</v>
      </c>
      <c r="B8" s="208">
        <v>7671</v>
      </c>
      <c r="C8" s="203" t="s">
        <v>231</v>
      </c>
      <c r="D8" s="204" t="s">
        <v>36</v>
      </c>
      <c r="E8" s="205" t="s">
        <v>37</v>
      </c>
      <c r="F8" s="6"/>
      <c r="G8" s="107"/>
      <c r="H8" s="193"/>
    </row>
    <row r="9" spans="1:8" ht="21.75">
      <c r="A9" s="217">
        <v>7</v>
      </c>
      <c r="B9" s="209">
        <v>7672</v>
      </c>
      <c r="C9" s="203" t="s">
        <v>231</v>
      </c>
      <c r="D9" s="204" t="s">
        <v>38</v>
      </c>
      <c r="E9" s="205" t="s">
        <v>39</v>
      </c>
      <c r="F9" s="6"/>
      <c r="G9" s="107"/>
      <c r="H9" s="193"/>
    </row>
    <row r="10" spans="1:8" ht="21.75">
      <c r="A10" s="217">
        <v>8</v>
      </c>
      <c r="B10" s="208">
        <v>7673</v>
      </c>
      <c r="C10" s="203" t="s">
        <v>231</v>
      </c>
      <c r="D10" s="204" t="s">
        <v>40</v>
      </c>
      <c r="E10" s="205" t="s">
        <v>41</v>
      </c>
      <c r="F10" s="6"/>
      <c r="G10" s="107"/>
      <c r="H10" s="193"/>
    </row>
    <row r="11" spans="1:8" ht="21.75">
      <c r="A11" s="217">
        <v>9</v>
      </c>
      <c r="B11" s="209">
        <v>7674</v>
      </c>
      <c r="C11" s="203" t="s">
        <v>231</v>
      </c>
      <c r="D11" s="204" t="s">
        <v>42</v>
      </c>
      <c r="E11" s="205" t="s">
        <v>43</v>
      </c>
      <c r="F11" s="6"/>
      <c r="G11" s="107"/>
      <c r="H11" s="193"/>
    </row>
    <row r="12" spans="1:8" ht="21.75">
      <c r="A12" s="217">
        <v>10</v>
      </c>
      <c r="B12" s="208">
        <v>7675</v>
      </c>
      <c r="C12" s="203" t="s">
        <v>231</v>
      </c>
      <c r="D12" s="204" t="s">
        <v>44</v>
      </c>
      <c r="E12" s="205" t="s">
        <v>45</v>
      </c>
      <c r="F12" s="6"/>
      <c r="G12" s="107"/>
      <c r="H12" s="193"/>
    </row>
    <row r="13" spans="1:8" ht="21.75">
      <c r="A13" s="217">
        <v>11</v>
      </c>
      <c r="B13" s="209">
        <v>7679</v>
      </c>
      <c r="C13" s="203" t="s">
        <v>236</v>
      </c>
      <c r="D13" s="204" t="s">
        <v>47</v>
      </c>
      <c r="E13" s="205" t="s">
        <v>48</v>
      </c>
      <c r="F13" s="6"/>
      <c r="G13" s="107"/>
      <c r="H13" s="193"/>
    </row>
    <row r="14" spans="1:8" ht="21.75">
      <c r="A14" s="217">
        <v>12</v>
      </c>
      <c r="B14" s="208">
        <v>7680</v>
      </c>
      <c r="C14" s="203" t="s">
        <v>236</v>
      </c>
      <c r="D14" s="204" t="s">
        <v>315</v>
      </c>
      <c r="E14" s="205" t="s">
        <v>49</v>
      </c>
      <c r="F14" s="6"/>
      <c r="G14" s="107"/>
      <c r="H14" s="193"/>
    </row>
    <row r="15" spans="1:8" ht="21.75">
      <c r="A15" s="217">
        <v>13</v>
      </c>
      <c r="B15" s="209">
        <v>7681</v>
      </c>
      <c r="C15" s="203" t="s">
        <v>292</v>
      </c>
      <c r="D15" s="204" t="s">
        <v>50</v>
      </c>
      <c r="E15" s="205" t="s">
        <v>129</v>
      </c>
      <c r="F15" s="6"/>
      <c r="G15" s="107"/>
      <c r="H15" s="193"/>
    </row>
    <row r="16" spans="1:8" ht="21.75">
      <c r="A16" s="217">
        <v>14</v>
      </c>
      <c r="B16" s="208">
        <v>7683</v>
      </c>
      <c r="C16" s="203" t="s">
        <v>292</v>
      </c>
      <c r="D16" s="204" t="s">
        <v>53</v>
      </c>
      <c r="E16" s="205" t="s">
        <v>54</v>
      </c>
      <c r="F16" s="6"/>
      <c r="G16" s="107"/>
      <c r="H16" s="193"/>
    </row>
    <row r="17" spans="1:8" ht="21.75">
      <c r="A17" s="217">
        <v>15</v>
      </c>
      <c r="B17" s="209">
        <v>7684</v>
      </c>
      <c r="C17" s="203" t="s">
        <v>236</v>
      </c>
      <c r="D17" s="204" t="s">
        <v>55</v>
      </c>
      <c r="E17" s="205" t="s">
        <v>56</v>
      </c>
      <c r="F17" s="6"/>
      <c r="G17" s="107"/>
      <c r="H17" s="193"/>
    </row>
    <row r="18" spans="1:8" ht="21.75">
      <c r="A18" s="217">
        <v>16</v>
      </c>
      <c r="B18" s="208">
        <v>7685</v>
      </c>
      <c r="C18" s="203" t="s">
        <v>236</v>
      </c>
      <c r="D18" s="204" t="s">
        <v>57</v>
      </c>
      <c r="E18" s="205" t="s">
        <v>58</v>
      </c>
      <c r="F18" s="6"/>
      <c r="G18" s="107"/>
      <c r="H18" s="193"/>
    </row>
    <row r="19" spans="1:8" ht="21.75">
      <c r="A19" s="217">
        <v>17</v>
      </c>
      <c r="B19" s="209">
        <v>7687</v>
      </c>
      <c r="C19" s="203" t="s">
        <v>292</v>
      </c>
      <c r="D19" s="204" t="s">
        <v>59</v>
      </c>
      <c r="E19" s="205" t="s">
        <v>60</v>
      </c>
      <c r="F19" s="6"/>
      <c r="G19" s="107"/>
      <c r="H19" s="193"/>
    </row>
    <row r="20" spans="1:8" ht="21.75">
      <c r="A20" s="217">
        <v>18</v>
      </c>
      <c r="B20" s="208">
        <v>7689</v>
      </c>
      <c r="C20" s="203" t="s">
        <v>236</v>
      </c>
      <c r="D20" s="204" t="s">
        <v>61</v>
      </c>
      <c r="E20" s="205" t="s">
        <v>62</v>
      </c>
      <c r="F20" s="6"/>
      <c r="G20" s="107"/>
      <c r="H20" s="193"/>
    </row>
    <row r="21" spans="1:8" ht="21.75">
      <c r="A21" s="217">
        <v>19</v>
      </c>
      <c r="B21" s="209">
        <v>7690</v>
      </c>
      <c r="C21" s="203" t="s">
        <v>292</v>
      </c>
      <c r="D21" s="204" t="s">
        <v>63</v>
      </c>
      <c r="E21" s="205" t="s">
        <v>64</v>
      </c>
      <c r="F21" s="6"/>
      <c r="G21" s="107"/>
      <c r="H21" s="193"/>
    </row>
    <row r="22" spans="1:8" ht="21.75">
      <c r="A22" s="217">
        <v>20</v>
      </c>
      <c r="B22" s="208">
        <v>7691</v>
      </c>
      <c r="C22" s="203" t="s">
        <v>236</v>
      </c>
      <c r="D22" s="204" t="s">
        <v>65</v>
      </c>
      <c r="E22" s="205" t="s">
        <v>66</v>
      </c>
      <c r="F22" s="6"/>
      <c r="G22" s="107"/>
      <c r="H22" s="193"/>
    </row>
    <row r="23" spans="1:8" ht="21.75">
      <c r="A23" s="217">
        <v>21</v>
      </c>
      <c r="B23" s="209">
        <v>7719</v>
      </c>
      <c r="C23" s="203" t="s">
        <v>236</v>
      </c>
      <c r="D23" s="204" t="s">
        <v>95</v>
      </c>
      <c r="E23" s="205" t="s">
        <v>96</v>
      </c>
      <c r="F23" s="6"/>
      <c r="G23" s="107"/>
      <c r="H23" s="193"/>
    </row>
    <row r="24" spans="1:8" ht="21.75">
      <c r="A24" s="217">
        <v>22</v>
      </c>
      <c r="B24" s="208">
        <v>7723</v>
      </c>
      <c r="C24" s="203" t="s">
        <v>231</v>
      </c>
      <c r="D24" s="204" t="s">
        <v>293</v>
      </c>
      <c r="E24" s="205" t="s">
        <v>101</v>
      </c>
      <c r="F24" s="6"/>
      <c r="G24" s="107"/>
      <c r="H24" s="193"/>
    </row>
    <row r="25" spans="1:8" ht="21.75">
      <c r="A25" s="217">
        <v>23</v>
      </c>
      <c r="B25" s="209">
        <v>7746</v>
      </c>
      <c r="C25" s="203" t="s">
        <v>236</v>
      </c>
      <c r="D25" s="204" t="s">
        <v>119</v>
      </c>
      <c r="E25" s="205" t="s">
        <v>120</v>
      </c>
      <c r="F25" s="6"/>
      <c r="G25" s="107"/>
      <c r="H25" s="193"/>
    </row>
    <row r="26" spans="1:8" ht="21.75">
      <c r="A26" s="217">
        <v>24</v>
      </c>
      <c r="B26" s="208">
        <v>7747</v>
      </c>
      <c r="C26" s="203" t="s">
        <v>236</v>
      </c>
      <c r="D26" s="204" t="s">
        <v>121</v>
      </c>
      <c r="E26" s="205" t="s">
        <v>122</v>
      </c>
      <c r="F26" s="12"/>
      <c r="G26" s="107"/>
      <c r="H26" s="193"/>
    </row>
    <row r="27" spans="1:8" ht="21.75">
      <c r="A27" s="217">
        <v>25</v>
      </c>
      <c r="B27" s="209">
        <v>7753</v>
      </c>
      <c r="C27" s="203" t="s">
        <v>292</v>
      </c>
      <c r="D27" s="204" t="s">
        <v>127</v>
      </c>
      <c r="E27" s="205" t="s">
        <v>128</v>
      </c>
      <c r="F27" s="6"/>
      <c r="G27" s="22"/>
      <c r="H27" s="193"/>
    </row>
    <row r="28" spans="1:8" ht="21.75">
      <c r="A28" s="277">
        <v>26</v>
      </c>
      <c r="B28" s="213">
        <v>7891</v>
      </c>
      <c r="C28" s="210" t="s">
        <v>236</v>
      </c>
      <c r="D28" s="211" t="s">
        <v>323</v>
      </c>
      <c r="E28" s="212" t="s">
        <v>324</v>
      </c>
      <c r="F28" s="43"/>
      <c r="G28" s="270"/>
      <c r="H28" s="200"/>
    </row>
    <row r="29" spans="1:8" ht="21.75">
      <c r="A29" s="217">
        <v>27</v>
      </c>
      <c r="B29" s="207">
        <v>7664</v>
      </c>
      <c r="C29" s="201" t="s">
        <v>231</v>
      </c>
      <c r="D29" s="177" t="s">
        <v>24</v>
      </c>
      <c r="E29" s="202" t="s">
        <v>294</v>
      </c>
      <c r="F29" s="4"/>
      <c r="G29" s="31"/>
      <c r="H29" s="31"/>
    </row>
    <row r="30" spans="1:8" ht="21.75">
      <c r="A30" s="217">
        <v>28</v>
      </c>
      <c r="B30" s="208">
        <v>7669</v>
      </c>
      <c r="C30" s="203" t="s">
        <v>231</v>
      </c>
      <c r="D30" s="204" t="s">
        <v>33</v>
      </c>
      <c r="E30" s="205" t="s">
        <v>34</v>
      </c>
      <c r="F30" s="6"/>
      <c r="G30" s="34"/>
      <c r="H30" s="68"/>
    </row>
    <row r="31" spans="1:8" ht="21.75">
      <c r="A31" s="220">
        <v>29</v>
      </c>
      <c r="B31" s="209">
        <v>7676</v>
      </c>
      <c r="C31" s="203" t="s">
        <v>231</v>
      </c>
      <c r="D31" s="204" t="s">
        <v>295</v>
      </c>
      <c r="E31" s="205" t="s">
        <v>46</v>
      </c>
      <c r="F31" s="6"/>
      <c r="G31" s="34"/>
      <c r="H31" s="68"/>
    </row>
    <row r="32" spans="1:8" ht="21.75">
      <c r="A32" s="217">
        <v>30</v>
      </c>
      <c r="B32" s="209">
        <v>7693</v>
      </c>
      <c r="C32" s="203" t="s">
        <v>231</v>
      </c>
      <c r="D32" s="204" t="s">
        <v>68</v>
      </c>
      <c r="E32" s="205" t="s">
        <v>69</v>
      </c>
      <c r="F32" s="6"/>
      <c r="G32" s="34"/>
      <c r="H32" s="68"/>
    </row>
    <row r="33" spans="1:8" ht="21.75">
      <c r="A33" s="217">
        <v>31</v>
      </c>
      <c r="B33" s="208">
        <v>7694</v>
      </c>
      <c r="C33" s="203" t="s">
        <v>231</v>
      </c>
      <c r="D33" s="204" t="s">
        <v>70</v>
      </c>
      <c r="E33" s="205" t="s">
        <v>71</v>
      </c>
      <c r="F33" s="6"/>
      <c r="G33" s="34"/>
      <c r="H33" s="68"/>
    </row>
    <row r="34" spans="1:8" ht="21.75">
      <c r="A34" s="220">
        <v>32</v>
      </c>
      <c r="B34" s="209">
        <v>7695</v>
      </c>
      <c r="C34" s="203" t="s">
        <v>231</v>
      </c>
      <c r="D34" s="204" t="s">
        <v>72</v>
      </c>
      <c r="E34" s="205" t="s">
        <v>16</v>
      </c>
      <c r="F34" s="6"/>
      <c r="G34" s="34"/>
      <c r="H34" s="68"/>
    </row>
    <row r="35" spans="1:8" ht="21.75">
      <c r="A35" s="217">
        <v>33</v>
      </c>
      <c r="B35" s="208">
        <v>7697</v>
      </c>
      <c r="C35" s="203" t="s">
        <v>231</v>
      </c>
      <c r="D35" s="204" t="s">
        <v>74</v>
      </c>
      <c r="E35" s="205" t="s">
        <v>7</v>
      </c>
      <c r="F35" s="6"/>
      <c r="G35" s="34"/>
      <c r="H35" s="68"/>
    </row>
    <row r="36" spans="1:8" ht="21.75">
      <c r="A36" s="217">
        <v>34</v>
      </c>
      <c r="B36" s="209">
        <v>7700</v>
      </c>
      <c r="C36" s="203" t="s">
        <v>231</v>
      </c>
      <c r="D36" s="204" t="s">
        <v>76</v>
      </c>
      <c r="E36" s="205" t="s">
        <v>77</v>
      </c>
      <c r="F36" s="6"/>
      <c r="G36" s="34"/>
      <c r="H36" s="68"/>
    </row>
    <row r="37" spans="1:8" ht="21.75">
      <c r="A37" s="220">
        <v>35</v>
      </c>
      <c r="B37" s="209">
        <v>7703</v>
      </c>
      <c r="C37" s="203" t="s">
        <v>231</v>
      </c>
      <c r="D37" s="204" t="s">
        <v>316</v>
      </c>
      <c r="E37" s="205" t="s">
        <v>71</v>
      </c>
      <c r="F37" s="6"/>
      <c r="G37" s="34"/>
      <c r="H37" s="68"/>
    </row>
    <row r="38" spans="1:8" ht="21.75">
      <c r="A38" s="217">
        <v>36</v>
      </c>
      <c r="B38" s="208">
        <v>7705</v>
      </c>
      <c r="C38" s="203" t="s">
        <v>18</v>
      </c>
      <c r="D38" s="204" t="s">
        <v>79</v>
      </c>
      <c r="E38" s="205" t="s">
        <v>80</v>
      </c>
      <c r="F38" s="6"/>
      <c r="G38" s="34"/>
      <c r="H38" s="68"/>
    </row>
    <row r="39" spans="1:8" ht="21.75">
      <c r="A39" s="218">
        <v>37</v>
      </c>
      <c r="B39" s="278">
        <v>7706</v>
      </c>
      <c r="C39" s="279" t="s">
        <v>231</v>
      </c>
      <c r="D39" s="280" t="s">
        <v>81</v>
      </c>
      <c r="E39" s="281" t="s">
        <v>78</v>
      </c>
      <c r="F39" s="268"/>
      <c r="G39" s="269"/>
      <c r="H39" s="58"/>
    </row>
    <row r="40" spans="1:8" ht="43.5">
      <c r="A40" s="215" t="s">
        <v>0</v>
      </c>
      <c r="B40" s="180" t="s">
        <v>1</v>
      </c>
      <c r="C40" s="181" t="s">
        <v>2</v>
      </c>
      <c r="D40" s="182"/>
      <c r="E40" s="183"/>
      <c r="F40" s="69" t="s">
        <v>357</v>
      </c>
      <c r="G40" s="185" t="s">
        <v>358</v>
      </c>
      <c r="H40" s="186" t="s">
        <v>359</v>
      </c>
    </row>
    <row r="41" spans="1:8" ht="21.75">
      <c r="A41" s="217">
        <v>38</v>
      </c>
      <c r="B41" s="208">
        <v>7707</v>
      </c>
      <c r="C41" s="203" t="s">
        <v>231</v>
      </c>
      <c r="D41" s="204" t="s">
        <v>82</v>
      </c>
      <c r="E41" s="205" t="s">
        <v>19</v>
      </c>
      <c r="F41" s="6"/>
      <c r="G41" s="34"/>
      <c r="H41" s="68"/>
    </row>
    <row r="42" spans="1:8" ht="21.75">
      <c r="A42" s="217">
        <v>39</v>
      </c>
      <c r="B42" s="209">
        <v>7711</v>
      </c>
      <c r="C42" s="203" t="s">
        <v>231</v>
      </c>
      <c r="D42" s="204" t="s">
        <v>83</v>
      </c>
      <c r="E42" s="205" t="s">
        <v>84</v>
      </c>
      <c r="F42" s="6"/>
      <c r="G42" s="34"/>
      <c r="H42" s="68"/>
    </row>
    <row r="43" spans="1:8" ht="21.75">
      <c r="A43" s="217">
        <v>40</v>
      </c>
      <c r="B43" s="208">
        <v>7712</v>
      </c>
      <c r="C43" s="203" t="s">
        <v>292</v>
      </c>
      <c r="D43" s="204" t="s">
        <v>85</v>
      </c>
      <c r="E43" s="205" t="s">
        <v>86</v>
      </c>
      <c r="F43" s="6"/>
      <c r="G43" s="34"/>
      <c r="H43" s="68"/>
    </row>
    <row r="44" spans="1:8" ht="21.75">
      <c r="A44" s="217">
        <v>41</v>
      </c>
      <c r="B44" s="209">
        <v>7713</v>
      </c>
      <c r="C44" s="203" t="s">
        <v>236</v>
      </c>
      <c r="D44" s="204" t="s">
        <v>87</v>
      </c>
      <c r="E44" s="205" t="s">
        <v>88</v>
      </c>
      <c r="F44" s="6"/>
      <c r="G44" s="34"/>
      <c r="H44" s="68"/>
    </row>
    <row r="45" spans="1:8" ht="21.75">
      <c r="A45" s="217">
        <v>42</v>
      </c>
      <c r="B45" s="208">
        <v>7716</v>
      </c>
      <c r="C45" s="203" t="s">
        <v>236</v>
      </c>
      <c r="D45" s="204" t="s">
        <v>89</v>
      </c>
      <c r="E45" s="205" t="s">
        <v>90</v>
      </c>
      <c r="F45" s="6"/>
      <c r="G45" s="34"/>
      <c r="H45" s="68"/>
    </row>
    <row r="46" spans="1:8" ht="21.75">
      <c r="A46" s="217">
        <v>43</v>
      </c>
      <c r="B46" s="209">
        <v>7717</v>
      </c>
      <c r="C46" s="203" t="s">
        <v>236</v>
      </c>
      <c r="D46" s="204" t="s">
        <v>91</v>
      </c>
      <c r="E46" s="205" t="s">
        <v>92</v>
      </c>
      <c r="F46" s="6"/>
      <c r="G46" s="34"/>
      <c r="H46" s="68"/>
    </row>
    <row r="47" spans="1:8" ht="21.75">
      <c r="A47" s="217">
        <v>44</v>
      </c>
      <c r="B47" s="208">
        <v>7718</v>
      </c>
      <c r="C47" s="203" t="s">
        <v>236</v>
      </c>
      <c r="D47" s="204" t="s">
        <v>93</v>
      </c>
      <c r="E47" s="205" t="s">
        <v>94</v>
      </c>
      <c r="F47" s="6"/>
      <c r="G47" s="34"/>
      <c r="H47" s="68"/>
    </row>
    <row r="48" spans="1:8" ht="21.75">
      <c r="A48" s="217">
        <v>45</v>
      </c>
      <c r="B48" s="209">
        <v>7720</v>
      </c>
      <c r="C48" s="203" t="s">
        <v>236</v>
      </c>
      <c r="D48" s="204" t="s">
        <v>97</v>
      </c>
      <c r="E48" s="205" t="s">
        <v>43</v>
      </c>
      <c r="F48" s="6"/>
      <c r="G48" s="34"/>
      <c r="H48" s="68"/>
    </row>
    <row r="49" spans="1:8" ht="21.75">
      <c r="A49" s="217">
        <v>46</v>
      </c>
      <c r="B49" s="208">
        <v>7780</v>
      </c>
      <c r="C49" s="203" t="s">
        <v>236</v>
      </c>
      <c r="D49" s="204" t="s">
        <v>301</v>
      </c>
      <c r="E49" s="205" t="s">
        <v>302</v>
      </c>
      <c r="F49" s="6"/>
      <c r="G49" s="34"/>
      <c r="H49" s="68"/>
    </row>
    <row r="50" spans="1:8" ht="21.75">
      <c r="A50" s="217">
        <v>47</v>
      </c>
      <c r="B50" s="209">
        <v>7881</v>
      </c>
      <c r="C50" s="203" t="s">
        <v>231</v>
      </c>
      <c r="D50" s="204" t="s">
        <v>305</v>
      </c>
      <c r="E50" s="205" t="s">
        <v>306</v>
      </c>
      <c r="F50" s="6"/>
      <c r="G50" s="34"/>
      <c r="H50" s="68"/>
    </row>
    <row r="51" spans="1:8" ht="21.75">
      <c r="A51" s="277">
        <v>48</v>
      </c>
      <c r="B51" s="213">
        <v>7966</v>
      </c>
      <c r="C51" s="210" t="s">
        <v>231</v>
      </c>
      <c r="D51" s="211" t="s">
        <v>131</v>
      </c>
      <c r="E51" s="212" t="s">
        <v>325</v>
      </c>
      <c r="F51" s="43"/>
      <c r="G51" s="198"/>
      <c r="H51" s="199"/>
    </row>
    <row r="52" spans="1:8" ht="21.75">
      <c r="A52" s="217">
        <v>49</v>
      </c>
      <c r="B52" s="207">
        <v>7663</v>
      </c>
      <c r="C52" s="201" t="s">
        <v>231</v>
      </c>
      <c r="D52" s="177" t="s">
        <v>22</v>
      </c>
      <c r="E52" s="202" t="s">
        <v>23</v>
      </c>
      <c r="F52" s="4"/>
      <c r="G52" s="31"/>
      <c r="H52" s="31"/>
    </row>
    <row r="53" spans="1:8" ht="21.75">
      <c r="A53" s="217">
        <v>50</v>
      </c>
      <c r="B53" s="208">
        <v>7682</v>
      </c>
      <c r="C53" s="203" t="s">
        <v>236</v>
      </c>
      <c r="D53" s="204" t="s">
        <v>51</v>
      </c>
      <c r="E53" s="205" t="s">
        <v>52</v>
      </c>
      <c r="F53" s="6"/>
      <c r="G53" s="34"/>
      <c r="H53" s="68"/>
    </row>
    <row r="54" spans="1:8" ht="21.75">
      <c r="A54" s="217">
        <v>51</v>
      </c>
      <c r="B54" s="209">
        <v>7692</v>
      </c>
      <c r="C54" s="203" t="s">
        <v>236</v>
      </c>
      <c r="D54" s="204" t="s">
        <v>67</v>
      </c>
      <c r="E54" s="205" t="s">
        <v>32</v>
      </c>
      <c r="F54" s="6"/>
      <c r="G54" s="34"/>
      <c r="H54" s="68"/>
    </row>
    <row r="55" spans="1:8" ht="21.75">
      <c r="A55" s="217">
        <v>52</v>
      </c>
      <c r="B55" s="208">
        <v>7721</v>
      </c>
      <c r="C55" s="203" t="s">
        <v>231</v>
      </c>
      <c r="D55" s="204" t="s">
        <v>24</v>
      </c>
      <c r="E55" s="206" t="s">
        <v>98</v>
      </c>
      <c r="F55" s="6"/>
      <c r="G55" s="34"/>
      <c r="H55" s="68"/>
    </row>
    <row r="56" spans="1:8" ht="21.75">
      <c r="A56" s="217">
        <v>53</v>
      </c>
      <c r="B56" s="209">
        <v>7722</v>
      </c>
      <c r="C56" s="203" t="s">
        <v>18</v>
      </c>
      <c r="D56" s="204" t="s">
        <v>99</v>
      </c>
      <c r="E56" s="205" t="s">
        <v>100</v>
      </c>
      <c r="F56" s="6"/>
      <c r="G56" s="34"/>
      <c r="H56" s="68"/>
    </row>
    <row r="57" spans="1:8" ht="21.75">
      <c r="A57" s="217">
        <v>54</v>
      </c>
      <c r="B57" s="208">
        <v>7724</v>
      </c>
      <c r="C57" s="203" t="s">
        <v>231</v>
      </c>
      <c r="D57" s="204" t="s">
        <v>102</v>
      </c>
      <c r="E57" s="205" t="s">
        <v>103</v>
      </c>
      <c r="F57" s="6"/>
      <c r="G57" s="34"/>
      <c r="H57" s="68"/>
    </row>
    <row r="58" spans="1:8" ht="21.75">
      <c r="A58" s="217">
        <v>55</v>
      </c>
      <c r="B58" s="208">
        <v>7727</v>
      </c>
      <c r="C58" s="203" t="s">
        <v>231</v>
      </c>
      <c r="D58" s="204" t="s">
        <v>17</v>
      </c>
      <c r="E58" s="205" t="s">
        <v>105</v>
      </c>
      <c r="F58" s="6"/>
      <c r="G58" s="34"/>
      <c r="H58" s="68"/>
    </row>
    <row r="59" spans="1:8" ht="21.75">
      <c r="A59" s="217">
        <v>56</v>
      </c>
      <c r="B59" s="209">
        <v>7728</v>
      </c>
      <c r="C59" s="203" t="s">
        <v>231</v>
      </c>
      <c r="D59" s="204" t="s">
        <v>35</v>
      </c>
      <c r="E59" s="205" t="s">
        <v>106</v>
      </c>
      <c r="F59" s="6"/>
      <c r="G59" s="34"/>
      <c r="H59" s="68"/>
    </row>
    <row r="60" spans="1:8" ht="21.75">
      <c r="A60" s="217">
        <v>57</v>
      </c>
      <c r="B60" s="208">
        <v>7729</v>
      </c>
      <c r="C60" s="203" t="s">
        <v>18</v>
      </c>
      <c r="D60" s="204" t="s">
        <v>267</v>
      </c>
      <c r="E60" s="205" t="s">
        <v>107</v>
      </c>
      <c r="F60" s="6"/>
      <c r="G60" s="34"/>
      <c r="H60" s="68"/>
    </row>
    <row r="61" spans="1:8" ht="21.75">
      <c r="A61" s="217">
        <v>58</v>
      </c>
      <c r="B61" s="209">
        <v>7735</v>
      </c>
      <c r="C61" s="203" t="s">
        <v>231</v>
      </c>
      <c r="D61" s="204" t="s">
        <v>335</v>
      </c>
      <c r="E61" s="205" t="s">
        <v>109</v>
      </c>
      <c r="F61" s="6"/>
      <c r="G61" s="34"/>
      <c r="H61" s="68"/>
    </row>
    <row r="62" spans="1:8" ht="21.75">
      <c r="A62" s="217">
        <v>59</v>
      </c>
      <c r="B62" s="209">
        <v>7737</v>
      </c>
      <c r="C62" s="203" t="s">
        <v>18</v>
      </c>
      <c r="D62" s="204" t="s">
        <v>111</v>
      </c>
      <c r="E62" s="205" t="s">
        <v>112</v>
      </c>
      <c r="F62" s="6"/>
      <c r="G62" s="34"/>
      <c r="H62" s="68"/>
    </row>
    <row r="63" spans="1:8" ht="21.75">
      <c r="A63" s="217">
        <v>60</v>
      </c>
      <c r="B63" s="208">
        <v>7740</v>
      </c>
      <c r="C63" s="203" t="s">
        <v>231</v>
      </c>
      <c r="D63" s="204" t="s">
        <v>336</v>
      </c>
      <c r="E63" s="205" t="s">
        <v>116</v>
      </c>
      <c r="F63" s="6"/>
      <c r="G63" s="34"/>
      <c r="H63" s="68"/>
    </row>
    <row r="64" spans="1:8" ht="21.75">
      <c r="A64" s="217">
        <v>61</v>
      </c>
      <c r="B64" s="208" t="s">
        <v>361</v>
      </c>
      <c r="C64" s="203" t="s">
        <v>236</v>
      </c>
      <c r="D64" s="204" t="s">
        <v>10</v>
      </c>
      <c r="E64" s="205" t="s">
        <v>106</v>
      </c>
      <c r="F64" s="6"/>
      <c r="G64" s="34"/>
      <c r="H64" s="68"/>
    </row>
    <row r="65" spans="1:8" ht="21.75">
      <c r="A65" s="217">
        <v>62</v>
      </c>
      <c r="B65" s="209">
        <v>7745</v>
      </c>
      <c r="C65" s="203" t="s">
        <v>236</v>
      </c>
      <c r="D65" s="204" t="s">
        <v>118</v>
      </c>
      <c r="E65" s="205" t="s">
        <v>115</v>
      </c>
      <c r="F65" s="6"/>
      <c r="G65" s="34"/>
      <c r="H65" s="68"/>
    </row>
    <row r="66" spans="1:8" ht="21.75">
      <c r="A66" s="217">
        <v>63</v>
      </c>
      <c r="B66" s="208">
        <v>7748</v>
      </c>
      <c r="C66" s="203" t="s">
        <v>292</v>
      </c>
      <c r="D66" s="204" t="s">
        <v>123</v>
      </c>
      <c r="E66" s="205" t="s">
        <v>124</v>
      </c>
      <c r="F66" s="6"/>
      <c r="G66" s="34"/>
      <c r="H66" s="68"/>
    </row>
    <row r="67" spans="1:8" ht="21.75">
      <c r="A67" s="217">
        <v>64</v>
      </c>
      <c r="B67" s="209">
        <v>7751</v>
      </c>
      <c r="C67" s="203" t="s">
        <v>231</v>
      </c>
      <c r="D67" s="204" t="s">
        <v>125</v>
      </c>
      <c r="E67" s="205" t="s">
        <v>126</v>
      </c>
      <c r="F67" s="6"/>
      <c r="G67" s="34"/>
      <c r="H67" s="68"/>
    </row>
    <row r="68" spans="1:8" ht="21.75">
      <c r="A68" s="218">
        <v>65</v>
      </c>
      <c r="B68" s="282">
        <v>7882</v>
      </c>
      <c r="C68" s="279" t="s">
        <v>231</v>
      </c>
      <c r="D68" s="280" t="s">
        <v>307</v>
      </c>
      <c r="E68" s="281" t="s">
        <v>308</v>
      </c>
      <c r="F68" s="13"/>
      <c r="G68" s="269"/>
      <c r="H68" s="58"/>
    </row>
    <row r="69" spans="1:8" ht="24">
      <c r="A69" s="249" t="s">
        <v>362</v>
      </c>
      <c r="B69" s="249"/>
      <c r="C69" s="249"/>
      <c r="D69" s="249"/>
      <c r="E69" s="249"/>
      <c r="F69" s="249"/>
      <c r="G69" s="249"/>
      <c r="H69" s="249"/>
    </row>
    <row r="71" spans="1:8" ht="24">
      <c r="A71" s="249" t="s">
        <v>363</v>
      </c>
    </row>
    <row r="72" spans="1:8" ht="21.75">
      <c r="A72" s="283">
        <v>1</v>
      </c>
      <c r="B72" s="284">
        <v>7725</v>
      </c>
      <c r="C72" s="285" t="s">
        <v>231</v>
      </c>
      <c r="D72" s="286" t="s">
        <v>102</v>
      </c>
      <c r="E72" s="287" t="s">
        <v>104</v>
      </c>
      <c r="F72" s="296"/>
      <c r="G72" s="297"/>
      <c r="H72" s="298"/>
    </row>
    <row r="73" spans="1:8" ht="21.75">
      <c r="A73" s="271">
        <v>2</v>
      </c>
      <c r="B73" s="272">
        <v>7731</v>
      </c>
      <c r="C73" s="273" t="s">
        <v>18</v>
      </c>
      <c r="D73" s="274" t="s">
        <v>108</v>
      </c>
      <c r="E73" s="275" t="s">
        <v>8</v>
      </c>
      <c r="F73" s="299"/>
      <c r="G73" s="300"/>
      <c r="H73" s="90"/>
    </row>
    <row r="74" spans="1:8" ht="21.75">
      <c r="A74" s="271">
        <v>3</v>
      </c>
      <c r="B74" s="276">
        <v>7736</v>
      </c>
      <c r="C74" s="273" t="s">
        <v>231</v>
      </c>
      <c r="D74" s="274" t="s">
        <v>110</v>
      </c>
      <c r="E74" s="275" t="s">
        <v>43</v>
      </c>
      <c r="F74" s="299"/>
      <c r="G74" s="300"/>
      <c r="H74" s="90"/>
    </row>
    <row r="75" spans="1:8" ht="21.75">
      <c r="A75" s="271">
        <v>4</v>
      </c>
      <c r="B75" s="276">
        <v>7738</v>
      </c>
      <c r="C75" s="273" t="s">
        <v>18</v>
      </c>
      <c r="D75" s="274" t="s">
        <v>9</v>
      </c>
      <c r="E75" s="275" t="s">
        <v>113</v>
      </c>
      <c r="F75" s="299"/>
      <c r="G75" s="300"/>
      <c r="H75" s="90"/>
    </row>
    <row r="76" spans="1:8" ht="21.75">
      <c r="A76" s="271">
        <v>5</v>
      </c>
      <c r="B76" s="272">
        <v>7739</v>
      </c>
      <c r="C76" s="273" t="s">
        <v>231</v>
      </c>
      <c r="D76" s="274" t="s">
        <v>114</v>
      </c>
      <c r="E76" s="275" t="s">
        <v>115</v>
      </c>
      <c r="F76" s="299"/>
      <c r="G76" s="300"/>
      <c r="H76" s="90"/>
    </row>
    <row r="77" spans="1:8" ht="21.75">
      <c r="A77" s="271">
        <v>6</v>
      </c>
      <c r="B77" s="272">
        <v>7742</v>
      </c>
      <c r="C77" s="273" t="s">
        <v>236</v>
      </c>
      <c r="D77" s="274" t="s">
        <v>320</v>
      </c>
      <c r="E77" s="275" t="s">
        <v>321</v>
      </c>
      <c r="F77" s="299"/>
      <c r="G77" s="300"/>
      <c r="H77" s="90"/>
    </row>
    <row r="78" spans="1:8" ht="21.75">
      <c r="A78" s="288">
        <v>7</v>
      </c>
      <c r="B78" s="289">
        <v>7744</v>
      </c>
      <c r="C78" s="290" t="s">
        <v>236</v>
      </c>
      <c r="D78" s="291" t="s">
        <v>117</v>
      </c>
      <c r="E78" s="292" t="s">
        <v>14</v>
      </c>
      <c r="F78" s="301"/>
      <c r="G78" s="302"/>
      <c r="H78" s="30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Layout" zoomScaleNormal="100" workbookViewId="0">
      <selection activeCell="E56" sqref="E56"/>
    </sheetView>
  </sheetViews>
  <sheetFormatPr defaultRowHeight="12.75"/>
  <cols>
    <col min="1" max="1" width="8.28515625" customWidth="1"/>
    <col min="5" max="5" width="11.7109375" customWidth="1"/>
    <col min="6" max="6" width="13.5703125" customWidth="1"/>
    <col min="7" max="7" width="14.7109375" customWidth="1"/>
    <col min="8" max="8" width="12.5703125" customWidth="1"/>
  </cols>
  <sheetData>
    <row r="1" spans="1:8" ht="24">
      <c r="A1" s="1165" t="s">
        <v>364</v>
      </c>
      <c r="B1" s="1165"/>
      <c r="C1" s="1165"/>
      <c r="D1" s="1165"/>
      <c r="E1" s="1165"/>
      <c r="F1" s="1165"/>
      <c r="G1" s="1165"/>
      <c r="H1" s="1165"/>
    </row>
    <row r="2" spans="1:8" ht="43.5">
      <c r="A2" s="215" t="s">
        <v>0</v>
      </c>
      <c r="B2" s="180" t="s">
        <v>1</v>
      </c>
      <c r="C2" s="181" t="s">
        <v>2</v>
      </c>
      <c r="D2" s="182"/>
      <c r="E2" s="183"/>
      <c r="F2" s="69" t="s">
        <v>357</v>
      </c>
      <c r="G2" s="185" t="s">
        <v>358</v>
      </c>
      <c r="H2" s="186" t="s">
        <v>359</v>
      </c>
    </row>
    <row r="3" spans="1:8" ht="21.75">
      <c r="A3" s="216">
        <v>1</v>
      </c>
      <c r="B3" s="194">
        <v>7288</v>
      </c>
      <c r="C3" s="189" t="s">
        <v>18</v>
      </c>
      <c r="D3" s="176" t="s">
        <v>145</v>
      </c>
      <c r="E3" s="157" t="s">
        <v>146</v>
      </c>
      <c r="F3" s="4"/>
      <c r="G3" s="31"/>
      <c r="H3" s="31"/>
    </row>
    <row r="4" spans="1:8" ht="21.75">
      <c r="A4" s="217">
        <v>2</v>
      </c>
      <c r="B4" s="195">
        <v>7291</v>
      </c>
      <c r="C4" s="158" t="s">
        <v>18</v>
      </c>
      <c r="D4" s="159" t="s">
        <v>298</v>
      </c>
      <c r="E4" s="156" t="s">
        <v>45</v>
      </c>
      <c r="F4" s="6"/>
      <c r="G4" s="34"/>
      <c r="H4" s="68"/>
    </row>
    <row r="5" spans="1:8" ht="21.75">
      <c r="A5" s="217">
        <v>3</v>
      </c>
      <c r="B5" s="196">
        <v>7292</v>
      </c>
      <c r="C5" s="158" t="s">
        <v>18</v>
      </c>
      <c r="D5" s="159" t="s">
        <v>147</v>
      </c>
      <c r="E5" s="156" t="s">
        <v>148</v>
      </c>
      <c r="F5" s="6"/>
      <c r="G5" s="34"/>
      <c r="H5" s="68"/>
    </row>
    <row r="6" spans="1:8" ht="21.75">
      <c r="A6" s="217">
        <v>4</v>
      </c>
      <c r="B6" s="195">
        <v>7298</v>
      </c>
      <c r="C6" s="158" t="s">
        <v>292</v>
      </c>
      <c r="D6" s="159" t="s">
        <v>149</v>
      </c>
      <c r="E6" s="160" t="s">
        <v>84</v>
      </c>
      <c r="F6" s="6"/>
      <c r="G6" s="34"/>
      <c r="H6" s="68"/>
    </row>
    <row r="7" spans="1:8" ht="21.75">
      <c r="A7" s="217">
        <v>5</v>
      </c>
      <c r="B7" s="196">
        <v>7301</v>
      </c>
      <c r="C7" s="158" t="s">
        <v>292</v>
      </c>
      <c r="D7" s="159" t="s">
        <v>150</v>
      </c>
      <c r="E7" s="156" t="s">
        <v>151</v>
      </c>
      <c r="F7" s="6"/>
      <c r="G7" s="34"/>
      <c r="H7" s="68"/>
    </row>
    <row r="8" spans="1:8" ht="21.75">
      <c r="A8" s="217">
        <v>6</v>
      </c>
      <c r="B8" s="195">
        <v>7303</v>
      </c>
      <c r="C8" s="158" t="s">
        <v>292</v>
      </c>
      <c r="D8" s="159" t="s">
        <v>152</v>
      </c>
      <c r="E8" s="156" t="s">
        <v>309</v>
      </c>
      <c r="F8" s="6"/>
      <c r="G8" s="34"/>
      <c r="H8" s="68"/>
    </row>
    <row r="9" spans="1:8" ht="21.75">
      <c r="A9" s="217">
        <v>7</v>
      </c>
      <c r="B9" s="196">
        <v>7310</v>
      </c>
      <c r="C9" s="158" t="s">
        <v>292</v>
      </c>
      <c r="D9" s="159" t="s">
        <v>153</v>
      </c>
      <c r="E9" s="156" t="s">
        <v>154</v>
      </c>
      <c r="F9" s="6"/>
      <c r="G9" s="34"/>
      <c r="H9" s="68"/>
    </row>
    <row r="10" spans="1:8" ht="21.75">
      <c r="A10" s="217">
        <v>8</v>
      </c>
      <c r="B10" s="195">
        <v>7313</v>
      </c>
      <c r="C10" s="158" t="s">
        <v>292</v>
      </c>
      <c r="D10" s="159" t="s">
        <v>155</v>
      </c>
      <c r="E10" s="156" t="s">
        <v>69</v>
      </c>
      <c r="F10" s="6"/>
      <c r="G10" s="34"/>
      <c r="H10" s="68"/>
    </row>
    <row r="11" spans="1:8" ht="21.75">
      <c r="A11" s="217">
        <v>9</v>
      </c>
      <c r="B11" s="196">
        <v>7314</v>
      </c>
      <c r="C11" s="158" t="s">
        <v>292</v>
      </c>
      <c r="D11" s="159" t="s">
        <v>123</v>
      </c>
      <c r="E11" s="156" t="s">
        <v>144</v>
      </c>
      <c r="F11" s="6"/>
      <c r="G11" s="34"/>
      <c r="H11" s="68"/>
    </row>
    <row r="12" spans="1:8" ht="21.75">
      <c r="A12" s="217">
        <v>10</v>
      </c>
      <c r="B12" s="195">
        <v>7316</v>
      </c>
      <c r="C12" s="158" t="s">
        <v>292</v>
      </c>
      <c r="D12" s="159" t="s">
        <v>156</v>
      </c>
      <c r="E12" s="156" t="s">
        <v>157</v>
      </c>
      <c r="F12" s="6"/>
      <c r="G12" s="34"/>
      <c r="H12" s="68"/>
    </row>
    <row r="13" spans="1:8" ht="21.75">
      <c r="A13" s="217">
        <v>11</v>
      </c>
      <c r="B13" s="196">
        <v>7374</v>
      </c>
      <c r="C13" s="158" t="s">
        <v>292</v>
      </c>
      <c r="D13" s="159" t="s">
        <v>158</v>
      </c>
      <c r="E13" s="156" t="s">
        <v>159</v>
      </c>
      <c r="F13" s="6"/>
      <c r="G13" s="34"/>
      <c r="H13" s="68"/>
    </row>
    <row r="14" spans="1:8" ht="21.75">
      <c r="A14" s="217">
        <v>12</v>
      </c>
      <c r="B14" s="195">
        <v>7382</v>
      </c>
      <c r="C14" s="158" t="s">
        <v>292</v>
      </c>
      <c r="D14" s="159" t="s">
        <v>160</v>
      </c>
      <c r="E14" s="156" t="s">
        <v>161</v>
      </c>
      <c r="F14" s="6"/>
      <c r="G14" s="34"/>
      <c r="H14" s="68"/>
    </row>
    <row r="15" spans="1:8" ht="21.75">
      <c r="A15" s="217">
        <v>13</v>
      </c>
      <c r="B15" s="196">
        <v>7383</v>
      </c>
      <c r="C15" s="158" t="s">
        <v>292</v>
      </c>
      <c r="D15" s="159" t="s">
        <v>162</v>
      </c>
      <c r="E15" s="156" t="s">
        <v>163</v>
      </c>
      <c r="F15" s="6"/>
      <c r="G15" s="34"/>
      <c r="H15" s="68"/>
    </row>
    <row r="16" spans="1:8" ht="21.75">
      <c r="A16" s="217">
        <v>14</v>
      </c>
      <c r="B16" s="195">
        <v>7384</v>
      </c>
      <c r="C16" s="158" t="s">
        <v>292</v>
      </c>
      <c r="D16" s="159" t="s">
        <v>164</v>
      </c>
      <c r="E16" s="156" t="s">
        <v>62</v>
      </c>
      <c r="F16" s="6"/>
      <c r="G16" s="34"/>
      <c r="H16" s="68"/>
    </row>
    <row r="17" spans="1:8" ht="21.75">
      <c r="A17" s="217">
        <v>15</v>
      </c>
      <c r="B17" s="196">
        <v>7422</v>
      </c>
      <c r="C17" s="158" t="s">
        <v>292</v>
      </c>
      <c r="D17" s="159" t="s">
        <v>165</v>
      </c>
      <c r="E17" s="156" t="s">
        <v>166</v>
      </c>
      <c r="F17" s="6"/>
      <c r="G17" s="34"/>
      <c r="H17" s="68"/>
    </row>
    <row r="18" spans="1:8" ht="21.75">
      <c r="A18" s="217">
        <v>16</v>
      </c>
      <c r="B18" s="195">
        <v>7424</v>
      </c>
      <c r="C18" s="158" t="s">
        <v>292</v>
      </c>
      <c r="D18" s="159" t="s">
        <v>167</v>
      </c>
      <c r="E18" s="156" t="s">
        <v>168</v>
      </c>
      <c r="F18" s="6"/>
      <c r="G18" s="34"/>
      <c r="H18" s="68"/>
    </row>
    <row r="19" spans="1:8" ht="21.75">
      <c r="A19" s="217">
        <v>17</v>
      </c>
      <c r="B19" s="196">
        <v>7754</v>
      </c>
      <c r="C19" s="158" t="s">
        <v>292</v>
      </c>
      <c r="D19" s="159" t="s">
        <v>169</v>
      </c>
      <c r="E19" s="156" t="s">
        <v>170</v>
      </c>
      <c r="F19" s="6"/>
      <c r="G19" s="34"/>
      <c r="H19" s="68"/>
    </row>
    <row r="20" spans="1:8" ht="21.75">
      <c r="A20" s="217">
        <v>18</v>
      </c>
      <c r="B20" s="195">
        <v>7756</v>
      </c>
      <c r="C20" s="158" t="s">
        <v>292</v>
      </c>
      <c r="D20" s="159" t="s">
        <v>171</v>
      </c>
      <c r="E20" s="156" t="s">
        <v>172</v>
      </c>
      <c r="F20" s="6"/>
      <c r="G20" s="34"/>
      <c r="H20" s="68"/>
    </row>
    <row r="21" spans="1:8" ht="21.75">
      <c r="A21" s="217">
        <v>19</v>
      </c>
      <c r="B21" s="196">
        <v>7757</v>
      </c>
      <c r="C21" s="158" t="s">
        <v>292</v>
      </c>
      <c r="D21" s="159" t="s">
        <v>173</v>
      </c>
      <c r="E21" s="156" t="s">
        <v>174</v>
      </c>
      <c r="F21" s="6"/>
      <c r="G21" s="34"/>
      <c r="H21" s="68"/>
    </row>
    <row r="22" spans="1:8" ht="21.75">
      <c r="A22" s="217">
        <v>20</v>
      </c>
      <c r="B22" s="195">
        <v>7758</v>
      </c>
      <c r="C22" s="158" t="s">
        <v>292</v>
      </c>
      <c r="D22" s="159" t="s">
        <v>175</v>
      </c>
      <c r="E22" s="156" t="s">
        <v>176</v>
      </c>
      <c r="F22" s="6"/>
      <c r="G22" s="34"/>
      <c r="H22" s="68"/>
    </row>
    <row r="23" spans="1:8" ht="21.75">
      <c r="A23" s="326">
        <v>21</v>
      </c>
      <c r="B23" s="197">
        <v>7880</v>
      </c>
      <c r="C23" s="161" t="s">
        <v>292</v>
      </c>
      <c r="D23" s="162" t="s">
        <v>337</v>
      </c>
      <c r="E23" s="155" t="s">
        <v>303</v>
      </c>
      <c r="F23" s="43"/>
      <c r="G23" s="198"/>
      <c r="H23" s="199"/>
    </row>
    <row r="24" spans="1:8" ht="21.75">
      <c r="A24" s="217">
        <v>22</v>
      </c>
      <c r="B24" s="194">
        <v>7287</v>
      </c>
      <c r="C24" s="189" t="s">
        <v>18</v>
      </c>
      <c r="D24" s="176" t="s">
        <v>177</v>
      </c>
      <c r="E24" s="157" t="s">
        <v>299</v>
      </c>
      <c r="F24" s="4"/>
      <c r="G24" s="31"/>
      <c r="H24" s="31"/>
    </row>
    <row r="25" spans="1:8" ht="21.75">
      <c r="A25" s="217">
        <v>23</v>
      </c>
      <c r="B25" s="195">
        <v>7325</v>
      </c>
      <c r="C25" s="158" t="s">
        <v>18</v>
      </c>
      <c r="D25" s="159" t="s">
        <v>197</v>
      </c>
      <c r="E25" s="156" t="s">
        <v>132</v>
      </c>
      <c r="F25" s="6"/>
      <c r="G25" s="34"/>
      <c r="H25" s="68"/>
    </row>
    <row r="26" spans="1:8" ht="21.75">
      <c r="A26" s="217">
        <v>24</v>
      </c>
      <c r="B26" s="196">
        <v>7336</v>
      </c>
      <c r="C26" s="158" t="s">
        <v>18</v>
      </c>
      <c r="D26" s="159" t="s">
        <v>178</v>
      </c>
      <c r="E26" s="156" t="s">
        <v>318</v>
      </c>
      <c r="F26" s="6"/>
      <c r="G26" s="34"/>
      <c r="H26" s="68"/>
    </row>
    <row r="27" spans="1:8" ht="21.75">
      <c r="A27" s="217">
        <v>25</v>
      </c>
      <c r="B27" s="195">
        <v>7338</v>
      </c>
      <c r="C27" s="158" t="s">
        <v>18</v>
      </c>
      <c r="D27" s="159" t="s">
        <v>198</v>
      </c>
      <c r="E27" s="160" t="s">
        <v>199</v>
      </c>
      <c r="F27" s="6"/>
      <c r="G27" s="34"/>
      <c r="H27" s="68"/>
    </row>
    <row r="28" spans="1:8" ht="21.75">
      <c r="A28" s="217">
        <v>26</v>
      </c>
      <c r="B28" s="196">
        <v>7341</v>
      </c>
      <c r="C28" s="158" t="s">
        <v>18</v>
      </c>
      <c r="D28" s="159" t="s">
        <v>179</v>
      </c>
      <c r="E28" s="156" t="s">
        <v>16</v>
      </c>
      <c r="F28" s="6"/>
      <c r="G28" s="34"/>
      <c r="H28" s="68"/>
    </row>
    <row r="29" spans="1:8" ht="21.75">
      <c r="A29" s="217">
        <v>27</v>
      </c>
      <c r="B29" s="195">
        <v>7344</v>
      </c>
      <c r="C29" s="158" t="s">
        <v>292</v>
      </c>
      <c r="D29" s="159" t="s">
        <v>180</v>
      </c>
      <c r="E29" s="156" t="s">
        <v>181</v>
      </c>
      <c r="F29" s="6"/>
      <c r="G29" s="34"/>
      <c r="H29" s="68"/>
    </row>
    <row r="30" spans="1:8" ht="21.75">
      <c r="A30" s="217">
        <v>28</v>
      </c>
      <c r="B30" s="196">
        <v>7345</v>
      </c>
      <c r="C30" s="158" t="s">
        <v>292</v>
      </c>
      <c r="D30" s="159" t="s">
        <v>182</v>
      </c>
      <c r="E30" s="156" t="s">
        <v>124</v>
      </c>
      <c r="F30" s="6"/>
      <c r="G30" s="34"/>
      <c r="H30" s="68"/>
    </row>
    <row r="31" spans="1:8" ht="21.75">
      <c r="A31" s="217">
        <v>29</v>
      </c>
      <c r="B31" s="195">
        <v>7346</v>
      </c>
      <c r="C31" s="158" t="s">
        <v>292</v>
      </c>
      <c r="D31" s="159" t="s">
        <v>367</v>
      </c>
      <c r="E31" s="156" t="s">
        <v>183</v>
      </c>
      <c r="F31" s="6"/>
      <c r="G31" s="34"/>
      <c r="H31" s="68"/>
    </row>
    <row r="32" spans="1:8" ht="21.75">
      <c r="A32" s="217">
        <v>30</v>
      </c>
      <c r="B32" s="196">
        <v>7356</v>
      </c>
      <c r="C32" s="158" t="s">
        <v>18</v>
      </c>
      <c r="D32" s="159" t="s">
        <v>184</v>
      </c>
      <c r="E32" s="156" t="s">
        <v>185</v>
      </c>
      <c r="F32" s="304"/>
      <c r="G32" s="305"/>
      <c r="H32" s="306"/>
    </row>
    <row r="33" spans="1:8" ht="21.75">
      <c r="A33" s="217">
        <v>31</v>
      </c>
      <c r="B33" s="195">
        <v>7358</v>
      </c>
      <c r="C33" s="158" t="s">
        <v>18</v>
      </c>
      <c r="D33" s="159" t="s">
        <v>200</v>
      </c>
      <c r="E33" s="156" t="s">
        <v>201</v>
      </c>
      <c r="F33" s="6"/>
      <c r="G33" s="34"/>
      <c r="H33" s="68"/>
    </row>
    <row r="34" spans="1:8" ht="21.75">
      <c r="A34" s="217">
        <v>32</v>
      </c>
      <c r="B34" s="196">
        <v>7359</v>
      </c>
      <c r="C34" s="158" t="s">
        <v>18</v>
      </c>
      <c r="D34" s="159" t="s">
        <v>300</v>
      </c>
      <c r="E34" s="156" t="s">
        <v>312</v>
      </c>
      <c r="F34" s="6"/>
      <c r="G34" s="34"/>
      <c r="H34" s="68"/>
    </row>
    <row r="35" spans="1:8" ht="21.75">
      <c r="A35" s="217">
        <v>33</v>
      </c>
      <c r="B35" s="195">
        <v>7361</v>
      </c>
      <c r="C35" s="158" t="s">
        <v>18</v>
      </c>
      <c r="D35" s="159" t="s">
        <v>186</v>
      </c>
      <c r="E35" s="156" t="s">
        <v>187</v>
      </c>
      <c r="F35" s="6"/>
      <c r="G35" s="34"/>
      <c r="H35" s="68"/>
    </row>
    <row r="36" spans="1:8" ht="21.75">
      <c r="A36" s="217">
        <v>34</v>
      </c>
      <c r="B36" s="196">
        <v>7363</v>
      </c>
      <c r="C36" s="158" t="s">
        <v>18</v>
      </c>
      <c r="D36" s="159" t="s">
        <v>202</v>
      </c>
      <c r="E36" s="156" t="s">
        <v>338</v>
      </c>
      <c r="F36" s="6"/>
      <c r="G36" s="34"/>
      <c r="H36" s="68"/>
    </row>
    <row r="37" spans="1:8" ht="21.75">
      <c r="A37" s="217">
        <v>35</v>
      </c>
      <c r="B37" s="196">
        <v>7651</v>
      </c>
      <c r="C37" s="158" t="s">
        <v>18</v>
      </c>
      <c r="D37" s="159" t="s">
        <v>167</v>
      </c>
      <c r="E37" s="156" t="s">
        <v>188</v>
      </c>
      <c r="F37" s="6"/>
      <c r="G37" s="34"/>
      <c r="H37" s="68"/>
    </row>
    <row r="38" spans="1:8" ht="21.75">
      <c r="A38" s="313">
        <v>36</v>
      </c>
      <c r="B38" s="314">
        <v>7761</v>
      </c>
      <c r="C38" s="315" t="s">
        <v>18</v>
      </c>
      <c r="D38" s="316" t="s">
        <v>189</v>
      </c>
      <c r="E38" s="317" t="s">
        <v>190</v>
      </c>
      <c r="F38" s="293"/>
      <c r="G38" s="294"/>
      <c r="H38" s="295"/>
    </row>
    <row r="39" spans="1:8" ht="21.75">
      <c r="A39" s="62"/>
      <c r="B39" s="319"/>
      <c r="C39" s="160"/>
      <c r="D39" s="160"/>
      <c r="E39" s="160"/>
      <c r="F39" s="190"/>
      <c r="G39" s="191"/>
      <c r="H39" s="9"/>
    </row>
    <row r="40" spans="1:8" ht="21.75">
      <c r="A40" s="320"/>
      <c r="B40" s="321"/>
      <c r="C40" s="322"/>
      <c r="D40" s="322"/>
      <c r="E40" s="322"/>
      <c r="F40" s="323"/>
      <c r="G40" s="324"/>
      <c r="H40" s="325"/>
    </row>
    <row r="41" spans="1:8" ht="43.5">
      <c r="A41" s="218" t="s">
        <v>0</v>
      </c>
      <c r="B41" s="307" t="s">
        <v>1</v>
      </c>
      <c r="C41" s="308" t="s">
        <v>2</v>
      </c>
      <c r="D41" s="309"/>
      <c r="E41" s="310"/>
      <c r="F41" s="311" t="s">
        <v>357</v>
      </c>
      <c r="G41" s="311" t="s">
        <v>358</v>
      </c>
      <c r="H41" s="312" t="s">
        <v>359</v>
      </c>
    </row>
    <row r="42" spans="1:8" ht="21.75">
      <c r="A42" s="217">
        <v>37</v>
      </c>
      <c r="B42" s="196">
        <v>7762</v>
      </c>
      <c r="C42" s="158" t="s">
        <v>18</v>
      </c>
      <c r="D42" s="159" t="s">
        <v>75</v>
      </c>
      <c r="E42" s="156" t="s">
        <v>191</v>
      </c>
      <c r="F42" s="6"/>
      <c r="G42" s="34"/>
      <c r="H42" s="68"/>
    </row>
    <row r="43" spans="1:8" ht="21.75">
      <c r="A43" s="217">
        <v>38</v>
      </c>
      <c r="B43" s="195">
        <v>7763</v>
      </c>
      <c r="C43" s="158" t="s">
        <v>18</v>
      </c>
      <c r="D43" s="159" t="s">
        <v>192</v>
      </c>
      <c r="E43" s="156" t="s">
        <v>193</v>
      </c>
      <c r="F43" s="6"/>
      <c r="G43" s="34"/>
      <c r="H43" s="68"/>
    </row>
    <row r="44" spans="1:8" ht="21.75">
      <c r="A44" s="217">
        <v>39</v>
      </c>
      <c r="B44" s="196">
        <v>7764</v>
      </c>
      <c r="C44" s="158" t="s">
        <v>292</v>
      </c>
      <c r="D44" s="159" t="s">
        <v>15</v>
      </c>
      <c r="E44" s="156" t="s">
        <v>194</v>
      </c>
      <c r="F44" s="6"/>
      <c r="G44" s="34"/>
      <c r="H44" s="68"/>
    </row>
    <row r="45" spans="1:8" ht="21.75">
      <c r="A45" s="217">
        <v>40</v>
      </c>
      <c r="B45" s="195">
        <v>7767</v>
      </c>
      <c r="C45" s="158" t="s">
        <v>18</v>
      </c>
      <c r="D45" s="159" t="s">
        <v>204</v>
      </c>
      <c r="E45" s="156" t="s">
        <v>205</v>
      </c>
      <c r="F45" s="304"/>
      <c r="G45" s="305"/>
      <c r="H45" s="306"/>
    </row>
    <row r="46" spans="1:8" ht="21.75">
      <c r="A46" s="217">
        <v>41</v>
      </c>
      <c r="B46" s="196">
        <v>7768</v>
      </c>
      <c r="C46" s="158" t="s">
        <v>18</v>
      </c>
      <c r="D46" s="159" t="s">
        <v>310</v>
      </c>
      <c r="E46" s="156" t="s">
        <v>206</v>
      </c>
      <c r="F46" s="6"/>
      <c r="G46" s="34"/>
      <c r="H46" s="68"/>
    </row>
    <row r="47" spans="1:8" ht="21.75">
      <c r="A47" s="217">
        <v>42</v>
      </c>
      <c r="B47" s="195">
        <v>7772</v>
      </c>
      <c r="C47" s="158" t="s">
        <v>292</v>
      </c>
      <c r="D47" s="159" t="s">
        <v>195</v>
      </c>
      <c r="E47" s="156" t="s">
        <v>196</v>
      </c>
      <c r="F47" s="6"/>
      <c r="G47" s="34"/>
      <c r="H47" s="68"/>
    </row>
    <row r="48" spans="1:8" ht="21.75">
      <c r="A48" s="326">
        <v>43</v>
      </c>
      <c r="B48" s="318">
        <v>7885</v>
      </c>
      <c r="C48" s="315" t="s">
        <v>292</v>
      </c>
      <c r="D48" s="316" t="s">
        <v>136</v>
      </c>
      <c r="E48" s="317" t="s">
        <v>322</v>
      </c>
      <c r="F48" s="293"/>
      <c r="G48" s="294"/>
      <c r="H48" s="295"/>
    </row>
    <row r="49" spans="1:8" ht="24">
      <c r="A49" s="249" t="s">
        <v>366</v>
      </c>
      <c r="B49" s="249"/>
      <c r="C49" s="249"/>
      <c r="D49" s="249"/>
    </row>
    <row r="51" spans="1:8" ht="24">
      <c r="A51" s="249" t="s">
        <v>365</v>
      </c>
    </row>
    <row r="52" spans="1:8" ht="21.75">
      <c r="A52" s="327">
        <v>1</v>
      </c>
      <c r="B52" s="328">
        <v>7365</v>
      </c>
      <c r="C52" s="329" t="s">
        <v>18</v>
      </c>
      <c r="D52" s="330" t="s">
        <v>203</v>
      </c>
      <c r="E52" s="331" t="s">
        <v>311</v>
      </c>
      <c r="F52" s="332"/>
      <c r="G52" s="333"/>
      <c r="H52" s="334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Layout" topLeftCell="A22" zoomScale="90" zoomScalePageLayoutView="90" workbookViewId="0">
      <selection activeCell="I39" sqref="I39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21" ht="38.25" customHeight="1">
      <c r="A1" s="1152" t="s">
        <v>1704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21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21" ht="16.5" customHeight="1">
      <c r="A3" s="178">
        <v>1</v>
      </c>
      <c r="B3" s="817">
        <v>8360</v>
      </c>
      <c r="C3" s="229" t="s">
        <v>1351</v>
      </c>
      <c r="D3" s="555" t="s">
        <v>231</v>
      </c>
      <c r="E3" s="556" t="s">
        <v>1594</v>
      </c>
      <c r="F3" s="557" t="s">
        <v>141</v>
      </c>
      <c r="G3" s="4"/>
      <c r="H3" s="31"/>
      <c r="I3" s="32"/>
      <c r="J3" s="31"/>
      <c r="K3" s="31"/>
      <c r="L3" s="31"/>
      <c r="M3" s="31"/>
      <c r="N3" s="33"/>
      <c r="O3" s="33"/>
    </row>
    <row r="4" spans="1:21" ht="16.5" customHeight="1">
      <c r="A4" s="113">
        <v>2</v>
      </c>
      <c r="B4" s="817">
        <v>8361</v>
      </c>
      <c r="C4" s="229" t="s">
        <v>1350</v>
      </c>
      <c r="D4" s="555" t="s">
        <v>231</v>
      </c>
      <c r="E4" s="556" t="s">
        <v>1595</v>
      </c>
      <c r="F4" s="557" t="s">
        <v>1596</v>
      </c>
      <c r="G4" s="6"/>
      <c r="H4" s="8"/>
      <c r="I4" s="37"/>
      <c r="J4" s="37"/>
      <c r="K4" s="37"/>
      <c r="L4" s="37"/>
      <c r="M4" s="37"/>
      <c r="N4" s="7"/>
      <c r="O4" s="7"/>
    </row>
    <row r="5" spans="1:21" ht="16.5" customHeight="1">
      <c r="A5" s="113">
        <v>3</v>
      </c>
      <c r="B5" s="817">
        <v>8362</v>
      </c>
      <c r="C5" s="229" t="s">
        <v>1352</v>
      </c>
      <c r="D5" s="555" t="s">
        <v>231</v>
      </c>
      <c r="E5" s="556" t="s">
        <v>17</v>
      </c>
      <c r="F5" s="557" t="s">
        <v>425</v>
      </c>
      <c r="G5" s="6"/>
      <c r="H5" s="8"/>
      <c r="I5" s="37"/>
      <c r="J5" s="37"/>
      <c r="K5" s="37"/>
      <c r="L5" s="37"/>
      <c r="M5" s="37"/>
      <c r="N5" s="7"/>
      <c r="O5" s="7"/>
    </row>
    <row r="6" spans="1:21" ht="16.5" customHeight="1">
      <c r="A6" s="113">
        <v>4</v>
      </c>
      <c r="B6" s="817">
        <v>8363</v>
      </c>
      <c r="C6" s="237" t="s">
        <v>1353</v>
      </c>
      <c r="D6" s="555" t="s">
        <v>231</v>
      </c>
      <c r="E6" s="556" t="s">
        <v>1597</v>
      </c>
      <c r="F6" s="557" t="s">
        <v>1598</v>
      </c>
      <c r="G6" s="6"/>
      <c r="H6" s="8"/>
      <c r="I6" s="37"/>
      <c r="J6" s="37"/>
      <c r="K6" s="37"/>
      <c r="L6" s="37"/>
      <c r="M6" s="37"/>
      <c r="N6" s="7"/>
      <c r="O6" s="7"/>
    </row>
    <row r="7" spans="1:21" ht="16.5" customHeight="1">
      <c r="A7" s="113">
        <v>5</v>
      </c>
      <c r="B7" s="817">
        <v>8364</v>
      </c>
      <c r="C7" s="229" t="s">
        <v>1354</v>
      </c>
      <c r="D7" s="555" t="s">
        <v>231</v>
      </c>
      <c r="E7" s="556" t="s">
        <v>1599</v>
      </c>
      <c r="F7" s="557" t="s">
        <v>1600</v>
      </c>
      <c r="G7" s="6"/>
      <c r="H7" s="8"/>
      <c r="I7" s="37"/>
      <c r="J7" s="37"/>
      <c r="K7" s="37"/>
      <c r="L7" s="37"/>
      <c r="M7" s="37"/>
      <c r="N7" s="7"/>
      <c r="O7" s="7"/>
    </row>
    <row r="8" spans="1:21" ht="16.5" customHeight="1">
      <c r="A8" s="113">
        <v>6</v>
      </c>
      <c r="B8" s="817">
        <v>8365</v>
      </c>
      <c r="C8" s="229" t="s">
        <v>1355</v>
      </c>
      <c r="D8" s="555" t="s">
        <v>231</v>
      </c>
      <c r="E8" s="556" t="s">
        <v>1601</v>
      </c>
      <c r="F8" s="557" t="s">
        <v>238</v>
      </c>
      <c r="G8" s="6"/>
      <c r="H8" s="8"/>
      <c r="I8" s="37"/>
      <c r="J8" s="37"/>
      <c r="K8" s="37"/>
      <c r="L8" s="37"/>
      <c r="M8" s="37"/>
      <c r="N8" s="7"/>
      <c r="O8" s="7"/>
      <c r="Q8" s="9"/>
      <c r="R8" s="9"/>
      <c r="S8" s="9"/>
      <c r="T8" s="9"/>
      <c r="U8" s="9"/>
    </row>
    <row r="9" spans="1:21" ht="16.5" customHeight="1">
      <c r="A9" s="113">
        <v>7</v>
      </c>
      <c r="B9" s="817">
        <v>8366</v>
      </c>
      <c r="C9" s="229" t="s">
        <v>1356</v>
      </c>
      <c r="D9" s="555" t="s">
        <v>231</v>
      </c>
      <c r="E9" s="556" t="s">
        <v>1602</v>
      </c>
      <c r="F9" s="557" t="s">
        <v>1603</v>
      </c>
      <c r="G9" s="6"/>
      <c r="H9" s="8"/>
      <c r="I9" s="37"/>
      <c r="J9" s="37"/>
      <c r="K9" s="37"/>
      <c r="L9" s="37"/>
      <c r="M9" s="37"/>
      <c r="N9" s="7"/>
      <c r="O9" s="7"/>
      <c r="Q9" s="434"/>
      <c r="R9" s="432"/>
      <c r="S9" s="435"/>
      <c r="T9" s="436"/>
      <c r="U9" s="241"/>
    </row>
    <row r="10" spans="1:21" ht="16.5" customHeight="1">
      <c r="A10" s="113">
        <v>8</v>
      </c>
      <c r="B10" s="817">
        <v>8367</v>
      </c>
      <c r="C10" s="229" t="s">
        <v>1357</v>
      </c>
      <c r="D10" s="555" t="s">
        <v>231</v>
      </c>
      <c r="E10" s="556" t="s">
        <v>1604</v>
      </c>
      <c r="F10" s="557" t="s">
        <v>911</v>
      </c>
      <c r="G10" s="6"/>
      <c r="H10" s="8"/>
      <c r="I10" s="37"/>
      <c r="J10" s="37"/>
      <c r="K10" s="37"/>
      <c r="L10" s="37"/>
      <c r="M10" s="37"/>
      <c r="N10" s="7"/>
      <c r="O10" s="7"/>
      <c r="Q10" s="434"/>
      <c r="R10" s="432"/>
      <c r="S10" s="435"/>
      <c r="T10" s="436"/>
      <c r="U10" s="436"/>
    </row>
    <row r="11" spans="1:21" ht="16.5" customHeight="1">
      <c r="A11" s="113">
        <v>9</v>
      </c>
      <c r="B11" s="817">
        <v>8381</v>
      </c>
      <c r="C11" s="229" t="s">
        <v>1699</v>
      </c>
      <c r="D11" s="555" t="s">
        <v>231</v>
      </c>
      <c r="E11" s="556" t="s">
        <v>1624</v>
      </c>
      <c r="F11" s="557" t="s">
        <v>1625</v>
      </c>
      <c r="G11" s="6"/>
      <c r="H11" s="8"/>
      <c r="I11" s="38"/>
      <c r="J11" s="39"/>
      <c r="K11" s="39"/>
      <c r="L11" s="39"/>
      <c r="M11" s="39"/>
      <c r="N11" s="7"/>
      <c r="O11" s="7"/>
      <c r="Q11" s="434"/>
      <c r="R11" s="432"/>
      <c r="S11" s="435"/>
      <c r="T11" s="436"/>
      <c r="U11" s="436"/>
    </row>
    <row r="12" spans="1:21" ht="16.5" customHeight="1">
      <c r="A12" s="113">
        <v>10</v>
      </c>
      <c r="B12" s="817">
        <v>8399</v>
      </c>
      <c r="C12" s="229" t="s">
        <v>1746</v>
      </c>
      <c r="D12" s="555" t="s">
        <v>231</v>
      </c>
      <c r="E12" s="556" t="s">
        <v>1627</v>
      </c>
      <c r="F12" s="557" t="s">
        <v>1628</v>
      </c>
      <c r="G12" s="6"/>
      <c r="H12" s="8"/>
      <c r="I12" s="37"/>
      <c r="J12" s="37"/>
      <c r="K12" s="37"/>
      <c r="L12" s="37"/>
      <c r="M12" s="37"/>
      <c r="N12" s="7"/>
      <c r="O12" s="7"/>
      <c r="Q12" s="434"/>
      <c r="R12" s="432"/>
      <c r="S12" s="435"/>
      <c r="T12" s="436"/>
      <c r="U12" s="436"/>
    </row>
    <row r="13" spans="1:21" ht="16.5" customHeight="1">
      <c r="A13" s="113">
        <v>11</v>
      </c>
      <c r="B13" s="817">
        <v>8368</v>
      </c>
      <c r="C13" s="229" t="s">
        <v>1358</v>
      </c>
      <c r="D13" s="555" t="s">
        <v>236</v>
      </c>
      <c r="E13" s="556" t="s">
        <v>1605</v>
      </c>
      <c r="F13" s="557" t="s">
        <v>1606</v>
      </c>
      <c r="G13" s="6"/>
      <c r="H13" s="8"/>
      <c r="I13" s="37"/>
      <c r="J13" s="37"/>
      <c r="K13" s="37"/>
      <c r="L13" s="37"/>
      <c r="M13" s="37"/>
      <c r="N13" s="7"/>
      <c r="O13" s="7"/>
      <c r="Q13" s="434"/>
      <c r="R13" s="432"/>
      <c r="S13" s="435"/>
      <c r="T13" s="436"/>
      <c r="U13" s="436"/>
    </row>
    <row r="14" spans="1:21" ht="16.5" customHeight="1">
      <c r="A14" s="113">
        <v>12</v>
      </c>
      <c r="B14" s="817">
        <v>8369</v>
      </c>
      <c r="C14" s="229" t="s">
        <v>1359</v>
      </c>
      <c r="D14" s="555" t="s">
        <v>236</v>
      </c>
      <c r="E14" s="556" t="s">
        <v>180</v>
      </c>
      <c r="F14" s="557" t="s">
        <v>1607</v>
      </c>
      <c r="G14" s="6"/>
      <c r="H14" s="8"/>
      <c r="I14" s="37"/>
      <c r="J14" s="37"/>
      <c r="K14" s="37"/>
      <c r="L14" s="37"/>
      <c r="M14" s="37"/>
      <c r="N14" s="7"/>
      <c r="O14" s="7"/>
      <c r="Q14" s="434"/>
      <c r="R14" s="432"/>
      <c r="S14" s="435"/>
      <c r="T14" s="436"/>
      <c r="U14" s="436"/>
    </row>
    <row r="15" spans="1:21" ht="16.5" customHeight="1">
      <c r="A15" s="113">
        <v>13</v>
      </c>
      <c r="B15" s="817">
        <v>8370</v>
      </c>
      <c r="C15" s="229" t="s">
        <v>1360</v>
      </c>
      <c r="D15" s="555" t="s">
        <v>236</v>
      </c>
      <c r="E15" s="556" t="s">
        <v>1608</v>
      </c>
      <c r="F15" s="557" t="s">
        <v>106</v>
      </c>
      <c r="G15" s="6"/>
      <c r="H15" s="8"/>
      <c r="I15" s="37"/>
      <c r="J15" s="37"/>
      <c r="K15" s="37"/>
      <c r="L15" s="37"/>
      <c r="M15" s="37"/>
      <c r="N15" s="7"/>
      <c r="O15" s="7"/>
      <c r="Q15" s="434"/>
      <c r="R15" s="432"/>
      <c r="S15" s="435"/>
      <c r="T15" s="436"/>
      <c r="U15" s="436"/>
    </row>
    <row r="16" spans="1:21" s="9" customFormat="1" ht="16.5" customHeight="1">
      <c r="A16" s="113">
        <v>14</v>
      </c>
      <c r="B16" s="817">
        <v>8371</v>
      </c>
      <c r="C16" s="229" t="s">
        <v>1361</v>
      </c>
      <c r="D16" s="555" t="s">
        <v>236</v>
      </c>
      <c r="E16" s="556" t="s">
        <v>1609</v>
      </c>
      <c r="F16" s="557" t="s">
        <v>132</v>
      </c>
      <c r="G16" s="6"/>
      <c r="H16" s="8"/>
      <c r="I16" s="37"/>
      <c r="J16" s="37"/>
      <c r="K16" s="37"/>
      <c r="L16" s="37"/>
      <c r="M16" s="37"/>
      <c r="N16" s="7"/>
      <c r="O16" s="7"/>
    </row>
    <row r="17" spans="1:15" ht="16.5" customHeight="1">
      <c r="A17" s="113">
        <v>15</v>
      </c>
      <c r="B17" s="817">
        <v>8372</v>
      </c>
      <c r="C17" s="229" t="s">
        <v>1362</v>
      </c>
      <c r="D17" s="555" t="s">
        <v>236</v>
      </c>
      <c r="E17" s="556" t="s">
        <v>1610</v>
      </c>
      <c r="F17" s="557" t="s">
        <v>1611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6.5" customHeight="1">
      <c r="A18" s="113">
        <v>16</v>
      </c>
      <c r="B18" s="817">
        <v>8373</v>
      </c>
      <c r="C18" s="229" t="s">
        <v>1363</v>
      </c>
      <c r="D18" s="555" t="s">
        <v>236</v>
      </c>
      <c r="E18" s="556" t="s">
        <v>1612</v>
      </c>
      <c r="F18" s="557" t="s">
        <v>1613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5" customHeight="1">
      <c r="A19" s="113">
        <v>17</v>
      </c>
      <c r="B19" s="817">
        <v>8374</v>
      </c>
      <c r="C19" s="229" t="s">
        <v>1364</v>
      </c>
      <c r="D19" s="555" t="s">
        <v>236</v>
      </c>
      <c r="E19" s="556" t="s">
        <v>1614</v>
      </c>
      <c r="F19" s="557" t="s">
        <v>1615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5" customHeight="1">
      <c r="A20" s="113">
        <v>18</v>
      </c>
      <c r="B20" s="817">
        <v>8375</v>
      </c>
      <c r="C20" s="229" t="s">
        <v>1365</v>
      </c>
      <c r="D20" s="555" t="s">
        <v>236</v>
      </c>
      <c r="E20" s="556" t="s">
        <v>1616</v>
      </c>
      <c r="F20" s="557" t="s">
        <v>43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5" customHeight="1">
      <c r="A21" s="113">
        <v>19</v>
      </c>
      <c r="B21" s="817">
        <v>8376</v>
      </c>
      <c r="C21" s="400" t="s">
        <v>1366</v>
      </c>
      <c r="D21" s="555" t="s">
        <v>236</v>
      </c>
      <c r="E21" s="556" t="s">
        <v>1617</v>
      </c>
      <c r="F21" s="569" t="s">
        <v>1618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5" customHeight="1">
      <c r="A22" s="113">
        <v>20</v>
      </c>
      <c r="B22" s="817">
        <v>8377</v>
      </c>
      <c r="C22" s="229" t="s">
        <v>1367</v>
      </c>
      <c r="D22" s="570" t="s">
        <v>236</v>
      </c>
      <c r="E22" s="571" t="s">
        <v>1619</v>
      </c>
      <c r="F22" s="557" t="s">
        <v>1620</v>
      </c>
      <c r="G22" s="6"/>
      <c r="H22" s="375"/>
      <c r="I22" s="41"/>
      <c r="J22" s="37"/>
      <c r="K22" s="37"/>
      <c r="L22" s="37"/>
      <c r="M22" s="37"/>
      <c r="N22" s="42"/>
      <c r="O22" s="42"/>
    </row>
    <row r="23" spans="1:15" ht="16.5" customHeight="1">
      <c r="A23" s="113">
        <v>21</v>
      </c>
      <c r="B23" s="817">
        <v>8378</v>
      </c>
      <c r="C23" s="229" t="s">
        <v>1368</v>
      </c>
      <c r="D23" s="555" t="s">
        <v>236</v>
      </c>
      <c r="E23" s="556" t="s">
        <v>1621</v>
      </c>
      <c r="F23" s="557" t="s">
        <v>1622</v>
      </c>
      <c r="G23" s="12"/>
      <c r="H23" s="63"/>
      <c r="I23" s="61"/>
      <c r="J23" s="37"/>
      <c r="K23" s="37"/>
      <c r="L23" s="37"/>
      <c r="M23" s="37"/>
      <c r="N23" s="42"/>
      <c r="O23" s="42"/>
    </row>
    <row r="24" spans="1:15" ht="16.5" customHeight="1">
      <c r="A24" s="113">
        <v>22</v>
      </c>
      <c r="B24" s="817">
        <v>8379</v>
      </c>
      <c r="C24" s="229" t="s">
        <v>1369</v>
      </c>
      <c r="D24" s="555" t="s">
        <v>236</v>
      </c>
      <c r="E24" s="556" t="s">
        <v>1623</v>
      </c>
      <c r="F24" s="557" t="s">
        <v>126</v>
      </c>
      <c r="G24" s="12"/>
      <c r="H24" s="63"/>
      <c r="I24" s="10"/>
      <c r="J24" s="11"/>
      <c r="K24" s="11"/>
      <c r="L24" s="11"/>
      <c r="M24" s="11"/>
      <c r="N24" s="7"/>
      <c r="O24" s="7"/>
    </row>
    <row r="25" spans="1:15" ht="16.5" customHeight="1">
      <c r="A25" s="113">
        <v>23</v>
      </c>
      <c r="B25" s="817">
        <v>8380</v>
      </c>
      <c r="C25" s="229" t="s">
        <v>1370</v>
      </c>
      <c r="D25" s="555" t="s">
        <v>236</v>
      </c>
      <c r="E25" s="556" t="s">
        <v>1550</v>
      </c>
      <c r="F25" s="557" t="s">
        <v>107</v>
      </c>
      <c r="G25" s="65"/>
      <c r="H25" s="64"/>
      <c r="I25" s="10"/>
      <c r="J25" s="11"/>
      <c r="K25" s="11"/>
      <c r="L25" s="11"/>
      <c r="M25" s="11"/>
      <c r="N25" s="7"/>
      <c r="O25" s="7"/>
    </row>
    <row r="26" spans="1:15" ht="16.5" customHeight="1">
      <c r="A26" s="113">
        <v>24</v>
      </c>
      <c r="B26" s="817">
        <v>8392</v>
      </c>
      <c r="C26" s="229" t="s">
        <v>1700</v>
      </c>
      <c r="D26" s="555" t="s">
        <v>236</v>
      </c>
      <c r="E26" s="556" t="s">
        <v>1608</v>
      </c>
      <c r="F26" s="557" t="s">
        <v>1626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6.5" customHeight="1">
      <c r="A27" s="113">
        <v>25</v>
      </c>
      <c r="B27" s="817">
        <v>8413</v>
      </c>
      <c r="C27" s="229" t="s">
        <v>1745</v>
      </c>
      <c r="D27" s="555" t="s">
        <v>236</v>
      </c>
      <c r="E27" s="223" t="s">
        <v>1743</v>
      </c>
      <c r="F27" s="222" t="s">
        <v>1744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6.5" customHeight="1">
      <c r="A28" s="113">
        <v>26</v>
      </c>
      <c r="B28" s="817">
        <v>8414</v>
      </c>
      <c r="C28" s="229" t="s">
        <v>1751</v>
      </c>
      <c r="D28" s="226" t="s">
        <v>236</v>
      </c>
      <c r="E28" s="223" t="s">
        <v>1753</v>
      </c>
      <c r="F28" s="222" t="s">
        <v>246</v>
      </c>
      <c r="G28" s="6"/>
      <c r="H28" s="11"/>
      <c r="I28" s="11"/>
      <c r="J28" s="11"/>
      <c r="K28" s="11"/>
      <c r="L28" s="11"/>
      <c r="M28" s="37"/>
      <c r="N28" s="37"/>
      <c r="O28" s="37"/>
    </row>
    <row r="29" spans="1:15" ht="16.5" customHeight="1">
      <c r="A29" s="113"/>
      <c r="B29" s="817"/>
      <c r="C29" s="229"/>
      <c r="D29" s="226"/>
      <c r="E29" s="223"/>
      <c r="F29" s="222"/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5" customHeight="1">
      <c r="A30" s="113"/>
      <c r="B30" s="235"/>
      <c r="C30" s="229"/>
      <c r="D30" s="226"/>
      <c r="E30" s="223"/>
      <c r="F30" s="222"/>
      <c r="G30" s="6"/>
      <c r="H30" s="11"/>
      <c r="I30" s="11"/>
      <c r="J30" s="11"/>
      <c r="K30" s="11"/>
      <c r="L30" s="11"/>
      <c r="M30" s="11"/>
      <c r="N30" s="7"/>
      <c r="O30" s="7"/>
    </row>
    <row r="31" spans="1:15" ht="16.5" customHeight="1">
      <c r="A31" s="113"/>
      <c r="B31" s="179"/>
      <c r="C31" s="229"/>
      <c r="D31" s="226"/>
      <c r="E31" s="223"/>
      <c r="F31" s="222"/>
      <c r="G31" s="12"/>
      <c r="H31" s="37"/>
      <c r="I31" s="37"/>
      <c r="J31" s="37"/>
      <c r="K31" s="37"/>
      <c r="L31" s="37"/>
      <c r="M31" s="22"/>
      <c r="N31" s="2"/>
      <c r="O31" s="2"/>
    </row>
    <row r="32" spans="1:15" ht="16.5" customHeight="1">
      <c r="A32" s="113"/>
      <c r="B32" s="179"/>
      <c r="C32" s="229"/>
      <c r="D32" s="226"/>
      <c r="E32" s="223"/>
      <c r="F32" s="222"/>
      <c r="G32" s="43"/>
      <c r="H32" s="36"/>
      <c r="I32" s="36"/>
      <c r="J32" s="36"/>
      <c r="K32" s="36"/>
      <c r="L32" s="36"/>
      <c r="M32" s="109"/>
      <c r="N32" s="166"/>
      <c r="O32" s="166"/>
    </row>
    <row r="33" spans="1:16" ht="16.5" customHeight="1">
      <c r="A33" s="113"/>
      <c r="B33" s="235"/>
      <c r="C33" s="229"/>
      <c r="D33" s="226"/>
      <c r="E33" s="223"/>
      <c r="F33" s="222"/>
      <c r="G33" s="12"/>
      <c r="H33" s="37"/>
      <c r="I33" s="37"/>
      <c r="J33" s="37"/>
      <c r="K33" s="37"/>
      <c r="L33" s="37"/>
      <c r="M33" s="37"/>
      <c r="N33" s="42"/>
      <c r="O33" s="42"/>
    </row>
    <row r="34" spans="1:16" ht="16.5" customHeight="1">
      <c r="A34" s="113"/>
      <c r="B34" s="235"/>
      <c r="C34" s="229"/>
      <c r="D34" s="226"/>
      <c r="E34" s="223"/>
      <c r="F34" s="222"/>
      <c r="G34" s="402"/>
      <c r="H34" s="403"/>
      <c r="I34" s="403"/>
      <c r="J34" s="36"/>
      <c r="K34" s="36"/>
      <c r="L34" s="36"/>
      <c r="M34" s="36"/>
      <c r="N34" s="44"/>
      <c r="O34" s="44"/>
    </row>
    <row r="35" spans="1:16" ht="16.5" customHeight="1">
      <c r="A35" s="113"/>
      <c r="B35" s="235"/>
      <c r="C35" s="229"/>
      <c r="D35" s="226"/>
      <c r="E35" s="223"/>
      <c r="F35" s="222"/>
      <c r="G35" s="12"/>
      <c r="H35" s="45"/>
      <c r="I35" s="45"/>
      <c r="J35" s="37"/>
      <c r="K35" s="37"/>
      <c r="L35" s="37"/>
      <c r="M35" s="22" t="s">
        <v>5</v>
      </c>
      <c r="N35" s="45" t="s">
        <v>6</v>
      </c>
      <c r="O35" s="45" t="s">
        <v>4</v>
      </c>
      <c r="P35" s="50"/>
    </row>
    <row r="36" spans="1:16" ht="16.5" customHeight="1">
      <c r="A36" s="113"/>
      <c r="B36" s="235"/>
      <c r="C36" s="229"/>
      <c r="D36" s="226"/>
      <c r="E36" s="223"/>
      <c r="F36" s="222"/>
      <c r="G36" s="12"/>
      <c r="H36" s="37"/>
      <c r="I36" s="37"/>
      <c r="J36" s="37"/>
      <c r="K36" s="37"/>
      <c r="L36" s="37"/>
      <c r="M36" s="37">
        <v>10</v>
      </c>
      <c r="N36" s="37">
        <v>16</v>
      </c>
      <c r="O36" s="57">
        <f>SUM(M36:N36)</f>
        <v>26</v>
      </c>
    </row>
    <row r="37" spans="1:16" ht="16.5" customHeight="1">
      <c r="A37" s="418"/>
      <c r="B37" s="399"/>
      <c r="C37" s="416"/>
      <c r="D37" s="419"/>
      <c r="E37" s="420"/>
      <c r="F37" s="421"/>
      <c r="G37" s="422"/>
      <c r="H37" s="422"/>
      <c r="I37" s="422"/>
      <c r="K37" s="422"/>
      <c r="L37" s="423"/>
      <c r="M37" s="423"/>
      <c r="O37" s="424"/>
    </row>
    <row r="38" spans="1:16" s="9" customFormat="1" ht="16.5" customHeight="1">
      <c r="A38" s="395"/>
      <c r="B38" s="413"/>
      <c r="C38" s="417"/>
      <c r="D38" s="425"/>
      <c r="E38" s="426"/>
      <c r="F38" s="427"/>
      <c r="G38" s="428"/>
      <c r="H38" s="428"/>
      <c r="I38" s="428"/>
      <c r="J38" s="429"/>
      <c r="K38" s="428"/>
      <c r="L38" s="430"/>
      <c r="M38" s="430"/>
      <c r="N38" s="429"/>
      <c r="O38" s="428"/>
    </row>
    <row r="39" spans="1:16">
      <c r="A39" s="9"/>
      <c r="C39" s="51"/>
      <c r="D39" s="88"/>
    </row>
    <row r="40" spans="1:16">
      <c r="A40" s="9"/>
      <c r="B40" s="51"/>
      <c r="C40" s="51"/>
      <c r="D40" s="8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>
      <c r="A41" s="9"/>
    </row>
    <row r="42" spans="1:16">
      <c r="A42" s="9"/>
    </row>
    <row r="43" spans="1:16">
      <c r="A43" s="9"/>
    </row>
    <row r="44" spans="1:16">
      <c r="A44" s="9"/>
    </row>
    <row r="45" spans="1:16">
      <c r="A45" s="9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sortState ref="B3:F27">
    <sortCondition ref="D3:D27"/>
    <sortCondition ref="B3:B2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view="pageLayout" zoomScale="75" zoomScalePageLayoutView="75" workbookViewId="0">
      <selection activeCell="F7" sqref="F7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1705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350000000000001" customHeight="1">
      <c r="A3" s="178">
        <v>1</v>
      </c>
      <c r="B3" s="335" t="s">
        <v>1021</v>
      </c>
      <c r="C3" s="236" t="s">
        <v>1123</v>
      </c>
      <c r="D3" s="224" t="s">
        <v>231</v>
      </c>
      <c r="E3" s="225" t="s">
        <v>790</v>
      </c>
      <c r="F3" s="221" t="s">
        <v>954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350000000000001" customHeight="1">
      <c r="A4" s="113">
        <v>2</v>
      </c>
      <c r="B4" s="235" t="s">
        <v>1022</v>
      </c>
      <c r="C4" s="229" t="s">
        <v>1124</v>
      </c>
      <c r="D4" s="226" t="s">
        <v>231</v>
      </c>
      <c r="E4" s="223" t="s">
        <v>791</v>
      </c>
      <c r="F4" s="222" t="s">
        <v>141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350000000000001" customHeight="1">
      <c r="A5" s="113">
        <v>3</v>
      </c>
      <c r="B5" s="235" t="s">
        <v>1024</v>
      </c>
      <c r="C5" s="229" t="s">
        <v>1126</v>
      </c>
      <c r="D5" s="227" t="s">
        <v>231</v>
      </c>
      <c r="E5" s="223" t="s">
        <v>794</v>
      </c>
      <c r="F5" s="222" t="s">
        <v>795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350000000000001" customHeight="1">
      <c r="A6" s="113">
        <v>4</v>
      </c>
      <c r="B6" s="235" t="s">
        <v>1025</v>
      </c>
      <c r="C6" s="237" t="s">
        <v>1127</v>
      </c>
      <c r="D6" s="227" t="s">
        <v>231</v>
      </c>
      <c r="E6" s="223" t="s">
        <v>796</v>
      </c>
      <c r="F6" s="222" t="s">
        <v>797</v>
      </c>
      <c r="G6" s="6"/>
      <c r="H6" s="8"/>
      <c r="I6" s="37"/>
      <c r="J6" s="37"/>
      <c r="K6" s="37"/>
      <c r="L6" s="37"/>
      <c r="M6" s="37"/>
      <c r="N6" s="7"/>
      <c r="O6" s="7"/>
    </row>
    <row r="7" spans="1:15" ht="16.350000000000001" customHeight="1">
      <c r="A7" s="113">
        <v>5</v>
      </c>
      <c r="B7" s="235" t="s">
        <v>1026</v>
      </c>
      <c r="C7" s="229" t="s">
        <v>1128</v>
      </c>
      <c r="D7" s="227" t="s">
        <v>231</v>
      </c>
      <c r="E7" s="223" t="s">
        <v>798</v>
      </c>
      <c r="F7" s="222" t="s">
        <v>799</v>
      </c>
      <c r="G7" s="6"/>
      <c r="H7" s="8"/>
      <c r="I7" s="37"/>
      <c r="J7" s="37"/>
      <c r="K7" s="37"/>
      <c r="L7" s="37"/>
      <c r="M7" s="37"/>
      <c r="N7" s="7"/>
      <c r="O7" s="7"/>
    </row>
    <row r="8" spans="1:15" ht="16.350000000000001" customHeight="1">
      <c r="A8" s="113">
        <v>6</v>
      </c>
      <c r="B8" s="235" t="s">
        <v>1027</v>
      </c>
      <c r="C8" s="229" t="s">
        <v>1131</v>
      </c>
      <c r="D8" s="227" t="s">
        <v>231</v>
      </c>
      <c r="E8" s="223" t="s">
        <v>800</v>
      </c>
      <c r="F8" s="222" t="s">
        <v>266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350000000000001" customHeight="1">
      <c r="A9" s="113">
        <v>7</v>
      </c>
      <c r="B9" s="235" t="s">
        <v>1028</v>
      </c>
      <c r="C9" s="229" t="s">
        <v>1132</v>
      </c>
      <c r="D9" s="227" t="s">
        <v>231</v>
      </c>
      <c r="E9" s="223" t="s">
        <v>801</v>
      </c>
      <c r="F9" s="222" t="s">
        <v>146</v>
      </c>
      <c r="G9" s="6"/>
      <c r="H9" s="8"/>
      <c r="I9" s="37"/>
      <c r="J9" s="37"/>
      <c r="K9" s="37"/>
      <c r="L9" s="37"/>
      <c r="M9" s="37"/>
      <c r="N9" s="7"/>
      <c r="O9" s="7"/>
    </row>
    <row r="10" spans="1:15" ht="16.350000000000001" customHeight="1">
      <c r="A10" s="113">
        <v>8</v>
      </c>
      <c r="B10" s="235" t="s">
        <v>1029</v>
      </c>
      <c r="C10" s="229" t="s">
        <v>1133</v>
      </c>
      <c r="D10" s="227" t="s">
        <v>231</v>
      </c>
      <c r="E10" s="223" t="s">
        <v>138</v>
      </c>
      <c r="F10" s="222" t="s">
        <v>60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ht="16.350000000000001" customHeight="1">
      <c r="A11" s="113">
        <v>9</v>
      </c>
      <c r="B11" s="235" t="s">
        <v>1030</v>
      </c>
      <c r="C11" s="229" t="s">
        <v>1134</v>
      </c>
      <c r="D11" s="227" t="s">
        <v>231</v>
      </c>
      <c r="E11" s="223" t="s">
        <v>802</v>
      </c>
      <c r="F11" s="222" t="s">
        <v>21</v>
      </c>
      <c r="G11" s="6"/>
      <c r="H11" s="8"/>
      <c r="I11" s="38"/>
      <c r="J11" s="39"/>
      <c r="K11" s="39"/>
      <c r="L11" s="39"/>
      <c r="M11" s="39"/>
      <c r="N11" s="7"/>
      <c r="O11" s="7"/>
    </row>
    <row r="12" spans="1:15" ht="16.350000000000001" customHeight="1">
      <c r="A12" s="113">
        <v>10</v>
      </c>
      <c r="B12" s="235" t="s">
        <v>1031</v>
      </c>
      <c r="C12" s="63" t="s">
        <v>1135</v>
      </c>
      <c r="D12" s="227" t="s">
        <v>231</v>
      </c>
      <c r="E12" s="223" t="s">
        <v>803</v>
      </c>
      <c r="F12" s="222" t="s">
        <v>106</v>
      </c>
      <c r="G12" s="6"/>
      <c r="H12" s="8"/>
      <c r="I12" s="37"/>
      <c r="J12" s="37"/>
      <c r="K12" s="37"/>
      <c r="L12" s="37"/>
      <c r="M12" s="37"/>
      <c r="N12" s="7"/>
      <c r="O12" s="7"/>
    </row>
    <row r="13" spans="1:15" ht="16.350000000000001" customHeight="1">
      <c r="A13" s="113">
        <v>11</v>
      </c>
      <c r="B13" s="235" t="s">
        <v>1032</v>
      </c>
      <c r="C13" s="229" t="s">
        <v>1136</v>
      </c>
      <c r="D13" s="227" t="s">
        <v>231</v>
      </c>
      <c r="E13" s="223" t="s">
        <v>1137</v>
      </c>
      <c r="F13" s="222" t="s">
        <v>804</v>
      </c>
      <c r="G13" s="6"/>
      <c r="H13" s="8"/>
      <c r="I13" s="37"/>
      <c r="J13" s="37"/>
      <c r="K13" s="37"/>
      <c r="L13" s="37"/>
      <c r="M13" s="37"/>
      <c r="N13" s="7"/>
      <c r="O13" s="7"/>
    </row>
    <row r="14" spans="1:15" ht="16.350000000000001" customHeight="1">
      <c r="A14" s="113">
        <v>12</v>
      </c>
      <c r="B14" s="235" t="s">
        <v>1033</v>
      </c>
      <c r="C14" s="229" t="s">
        <v>1138</v>
      </c>
      <c r="D14" s="227" t="s">
        <v>231</v>
      </c>
      <c r="E14" s="223" t="s">
        <v>805</v>
      </c>
      <c r="F14" s="222" t="s">
        <v>806</v>
      </c>
      <c r="G14" s="6"/>
      <c r="H14" s="8"/>
      <c r="I14" s="37"/>
      <c r="J14" s="37"/>
      <c r="K14" s="37"/>
      <c r="L14" s="37"/>
      <c r="M14" s="37"/>
      <c r="N14" s="7"/>
      <c r="O14" s="7"/>
    </row>
    <row r="15" spans="1:15" ht="16.350000000000001" customHeight="1">
      <c r="A15" s="113">
        <v>13</v>
      </c>
      <c r="B15" s="235" t="s">
        <v>1034</v>
      </c>
      <c r="C15" s="229" t="s">
        <v>1139</v>
      </c>
      <c r="D15" s="227" t="s">
        <v>231</v>
      </c>
      <c r="E15" s="223" t="s">
        <v>807</v>
      </c>
      <c r="F15" s="222" t="s">
        <v>808</v>
      </c>
      <c r="G15" s="6"/>
      <c r="H15" s="8"/>
      <c r="I15" s="37"/>
      <c r="J15" s="37"/>
      <c r="K15" s="37"/>
      <c r="L15" s="37"/>
      <c r="M15" s="37"/>
      <c r="N15" s="7"/>
      <c r="O15" s="7"/>
    </row>
    <row r="16" spans="1:15" s="9" customFormat="1" ht="16.350000000000001" customHeight="1">
      <c r="A16" s="113">
        <v>14</v>
      </c>
      <c r="B16" s="235" t="s">
        <v>1035</v>
      </c>
      <c r="C16" s="229" t="s">
        <v>1140</v>
      </c>
      <c r="D16" s="227" t="s">
        <v>231</v>
      </c>
      <c r="E16" s="223" t="s">
        <v>192</v>
      </c>
      <c r="F16" s="222" t="s">
        <v>809</v>
      </c>
      <c r="G16" s="6"/>
      <c r="H16" s="8"/>
      <c r="I16" s="37"/>
      <c r="J16" s="37"/>
      <c r="K16" s="37"/>
      <c r="L16" s="37"/>
      <c r="M16" s="37"/>
      <c r="N16" s="7"/>
      <c r="O16" s="7"/>
    </row>
    <row r="17" spans="1:15" ht="16.350000000000001" customHeight="1">
      <c r="A17" s="113">
        <v>15</v>
      </c>
      <c r="B17" s="235" t="s">
        <v>1037</v>
      </c>
      <c r="C17" s="229" t="s">
        <v>1142</v>
      </c>
      <c r="D17" s="227" t="s">
        <v>231</v>
      </c>
      <c r="E17" s="223" t="s">
        <v>142</v>
      </c>
      <c r="F17" s="222" t="s">
        <v>812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6.350000000000001" customHeight="1">
      <c r="A18" s="113">
        <v>16</v>
      </c>
      <c r="B18" s="235" t="s">
        <v>1038</v>
      </c>
      <c r="C18" s="229" t="s">
        <v>1143</v>
      </c>
      <c r="D18" s="227" t="s">
        <v>236</v>
      </c>
      <c r="E18" s="223" t="s">
        <v>813</v>
      </c>
      <c r="F18" s="222" t="s">
        <v>45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350000000000001" customHeight="1">
      <c r="A19" s="113">
        <v>17</v>
      </c>
      <c r="B19" s="235" t="s">
        <v>1039</v>
      </c>
      <c r="C19" s="229" t="s">
        <v>1144</v>
      </c>
      <c r="D19" s="227" t="s">
        <v>236</v>
      </c>
      <c r="E19" s="223" t="s">
        <v>814</v>
      </c>
      <c r="F19" s="222" t="s">
        <v>1729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350000000000001" customHeight="1">
      <c r="A20" s="113">
        <v>18</v>
      </c>
      <c r="B20" s="235" t="s">
        <v>1040</v>
      </c>
      <c r="C20" s="229" t="s">
        <v>1145</v>
      </c>
      <c r="D20" s="227" t="s">
        <v>236</v>
      </c>
      <c r="E20" s="223" t="s">
        <v>815</v>
      </c>
      <c r="F20" s="222" t="s">
        <v>294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350000000000001" customHeight="1">
      <c r="A21" s="113">
        <v>19</v>
      </c>
      <c r="B21" s="235" t="s">
        <v>1041</v>
      </c>
      <c r="C21" s="229" t="s">
        <v>1146</v>
      </c>
      <c r="D21" s="226" t="s">
        <v>236</v>
      </c>
      <c r="E21" s="223" t="s">
        <v>816</v>
      </c>
      <c r="F21" s="222" t="s">
        <v>817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350000000000001" customHeight="1">
      <c r="A22" s="113">
        <v>20</v>
      </c>
      <c r="B22" s="235" t="s">
        <v>1042</v>
      </c>
      <c r="C22" s="229" t="s">
        <v>1147</v>
      </c>
      <c r="D22" s="227" t="s">
        <v>236</v>
      </c>
      <c r="E22" s="223" t="s">
        <v>167</v>
      </c>
      <c r="F22" s="222" t="s">
        <v>818</v>
      </c>
      <c r="G22" s="6"/>
      <c r="H22" s="40"/>
      <c r="I22" s="41"/>
      <c r="J22" s="37"/>
      <c r="K22" s="37"/>
      <c r="L22" s="37"/>
      <c r="M22" s="37"/>
      <c r="N22" s="42"/>
      <c r="O22" s="42"/>
    </row>
    <row r="23" spans="1:15" ht="16.350000000000001" customHeight="1">
      <c r="A23" s="113">
        <v>21</v>
      </c>
      <c r="B23" s="235" t="s">
        <v>1043</v>
      </c>
      <c r="C23" s="229" t="s">
        <v>1148</v>
      </c>
      <c r="D23" s="227" t="s">
        <v>236</v>
      </c>
      <c r="E23" s="1" t="s">
        <v>819</v>
      </c>
      <c r="F23" s="2" t="s">
        <v>43</v>
      </c>
      <c r="G23" s="12"/>
      <c r="H23" s="63"/>
      <c r="I23" s="61"/>
      <c r="J23" s="37"/>
      <c r="K23" s="37"/>
      <c r="L23" s="37"/>
      <c r="M23" s="37"/>
      <c r="N23" s="42"/>
      <c r="O23" s="42"/>
    </row>
    <row r="24" spans="1:15" ht="16.350000000000001" customHeight="1">
      <c r="A24" s="113">
        <v>22</v>
      </c>
      <c r="B24" s="336" t="s">
        <v>1044</v>
      </c>
      <c r="C24" s="337" t="s">
        <v>1149</v>
      </c>
      <c r="D24" s="72" t="s">
        <v>236</v>
      </c>
      <c r="E24" s="49" t="s">
        <v>165</v>
      </c>
      <c r="F24" s="24" t="s">
        <v>820</v>
      </c>
      <c r="G24" s="12"/>
      <c r="H24" s="63"/>
      <c r="I24" s="10"/>
      <c r="J24" s="11"/>
      <c r="K24" s="11"/>
      <c r="L24" s="11"/>
      <c r="M24" s="11"/>
      <c r="N24" s="7"/>
      <c r="O24" s="7"/>
    </row>
    <row r="25" spans="1:15" ht="16.350000000000001" customHeight="1">
      <c r="A25" s="113">
        <v>23</v>
      </c>
      <c r="B25" s="336" t="s">
        <v>1045</v>
      </c>
      <c r="C25" s="169" t="s">
        <v>1150</v>
      </c>
      <c r="D25" s="72" t="s">
        <v>236</v>
      </c>
      <c r="E25" s="24" t="s">
        <v>821</v>
      </c>
      <c r="F25" s="24" t="s">
        <v>822</v>
      </c>
      <c r="G25" s="6"/>
      <c r="H25" s="8"/>
      <c r="I25" s="10"/>
      <c r="J25" s="11"/>
      <c r="K25" s="11"/>
      <c r="L25" s="11"/>
      <c r="M25" s="11"/>
      <c r="N25" s="7"/>
      <c r="O25" s="7"/>
    </row>
    <row r="26" spans="1:15" ht="16.350000000000001" customHeight="1">
      <c r="A26" s="113">
        <v>24</v>
      </c>
      <c r="B26" s="336" t="s">
        <v>1046</v>
      </c>
      <c r="C26" s="169" t="s">
        <v>1151</v>
      </c>
      <c r="D26" s="72" t="s">
        <v>236</v>
      </c>
      <c r="E26" s="24" t="s">
        <v>823</v>
      </c>
      <c r="F26" s="24" t="s">
        <v>824</v>
      </c>
      <c r="G26" s="6"/>
      <c r="H26" s="10"/>
      <c r="I26" s="10"/>
      <c r="J26" s="11"/>
      <c r="K26" s="11"/>
      <c r="L26" s="11"/>
      <c r="M26" s="11"/>
      <c r="N26" s="7"/>
      <c r="O26" s="7"/>
    </row>
    <row r="27" spans="1:15" ht="16.350000000000001" customHeight="1">
      <c r="A27" s="113">
        <v>25</v>
      </c>
      <c r="B27" s="336" t="s">
        <v>1047</v>
      </c>
      <c r="C27" s="169" t="s">
        <v>1152</v>
      </c>
      <c r="D27" s="72" t="s">
        <v>236</v>
      </c>
      <c r="E27" s="49" t="s">
        <v>825</v>
      </c>
      <c r="F27" s="24" t="s">
        <v>272</v>
      </c>
      <c r="G27" s="6"/>
      <c r="H27" s="11"/>
      <c r="I27" s="11"/>
      <c r="J27" s="11"/>
      <c r="K27" s="11"/>
      <c r="L27" s="11"/>
      <c r="M27" s="37"/>
      <c r="N27" s="37"/>
      <c r="O27" s="37"/>
    </row>
    <row r="28" spans="1:15" ht="16.350000000000001" customHeight="1">
      <c r="A28" s="113">
        <v>26</v>
      </c>
      <c r="B28" s="77" t="s">
        <v>1048</v>
      </c>
      <c r="C28" s="169" t="s">
        <v>1153</v>
      </c>
      <c r="D28" s="72" t="s">
        <v>236</v>
      </c>
      <c r="E28" s="49" t="s">
        <v>421</v>
      </c>
      <c r="F28" s="24" t="s">
        <v>826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6.350000000000001" customHeight="1">
      <c r="A29" s="113">
        <v>27</v>
      </c>
      <c r="B29" s="77" t="s">
        <v>1049</v>
      </c>
      <c r="C29" s="169" t="s">
        <v>1154</v>
      </c>
      <c r="D29" s="72" t="s">
        <v>236</v>
      </c>
      <c r="E29" s="24" t="s">
        <v>155</v>
      </c>
      <c r="F29" s="24" t="s">
        <v>827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350000000000001" customHeight="1">
      <c r="A30" s="113">
        <v>28</v>
      </c>
      <c r="B30" s="113" t="s">
        <v>1050</v>
      </c>
      <c r="C30" s="170" t="s">
        <v>1155</v>
      </c>
      <c r="D30" s="72" t="s">
        <v>236</v>
      </c>
      <c r="E30" s="49" t="s">
        <v>828</v>
      </c>
      <c r="F30" s="20" t="s">
        <v>829</v>
      </c>
      <c r="G30" s="43"/>
      <c r="H30" s="36"/>
      <c r="I30" s="36"/>
      <c r="J30" s="36"/>
      <c r="K30" s="36"/>
      <c r="L30" s="36"/>
      <c r="M30" s="68"/>
      <c r="N30" s="68"/>
      <c r="O30" s="68"/>
    </row>
    <row r="31" spans="1:15" ht="16.350000000000001" customHeight="1">
      <c r="A31" s="113">
        <v>29</v>
      </c>
      <c r="B31" s="113" t="s">
        <v>1051</v>
      </c>
      <c r="C31" s="170" t="s">
        <v>1156</v>
      </c>
      <c r="D31" s="72" t="s">
        <v>236</v>
      </c>
      <c r="E31" s="49" t="s">
        <v>772</v>
      </c>
      <c r="F31" s="20" t="s">
        <v>830</v>
      </c>
      <c r="G31" s="12"/>
      <c r="H31" s="37"/>
      <c r="I31" s="37"/>
      <c r="J31" s="37"/>
      <c r="K31" s="37"/>
      <c r="L31" s="37"/>
      <c r="M31" s="68"/>
      <c r="N31" s="68"/>
      <c r="O31" s="68"/>
    </row>
    <row r="32" spans="1:15" ht="16.350000000000001" customHeight="1">
      <c r="A32" s="113">
        <v>30</v>
      </c>
      <c r="B32" s="118" t="s">
        <v>1783</v>
      </c>
      <c r="C32" s="170">
        <v>1869900714424</v>
      </c>
      <c r="D32" s="72" t="s">
        <v>236</v>
      </c>
      <c r="E32" s="49" t="s">
        <v>1781</v>
      </c>
      <c r="F32" s="20" t="s">
        <v>1782</v>
      </c>
      <c r="G32" s="43"/>
      <c r="H32" s="36"/>
      <c r="I32" s="36"/>
      <c r="J32" s="36"/>
      <c r="K32" s="36"/>
      <c r="L32" s="36"/>
      <c r="M32" s="36"/>
      <c r="N32" s="44"/>
      <c r="O32" s="44"/>
    </row>
    <row r="33" spans="1:16" ht="16.5" customHeight="1">
      <c r="A33" s="113"/>
      <c r="B33" s="113"/>
      <c r="C33" s="170"/>
      <c r="D33" s="72"/>
      <c r="E33" s="49"/>
      <c r="F33" s="20"/>
      <c r="G33" s="12"/>
      <c r="H33" s="45"/>
      <c r="I33" s="45"/>
      <c r="J33" s="37"/>
      <c r="K33" s="37"/>
      <c r="L33" s="37"/>
      <c r="M33" s="22"/>
      <c r="N33" s="45"/>
      <c r="O33" s="45"/>
    </row>
    <row r="34" spans="1:16" ht="16.5" customHeight="1">
      <c r="A34" s="113"/>
      <c r="B34" s="113"/>
      <c r="C34" s="171"/>
      <c r="D34" s="85"/>
      <c r="E34" s="56"/>
      <c r="F34" s="25"/>
      <c r="G34" s="12"/>
      <c r="H34" s="37"/>
      <c r="I34" s="37"/>
      <c r="J34" s="37"/>
      <c r="K34" s="37"/>
      <c r="L34" s="37"/>
      <c r="M34" s="37"/>
      <c r="N34" s="37"/>
      <c r="O34" s="57"/>
    </row>
    <row r="35" spans="1:16" ht="16.5" customHeight="1">
      <c r="A35" s="113"/>
      <c r="B35" s="440"/>
      <c r="C35" s="439"/>
      <c r="D35" s="419"/>
      <c r="E35" s="420"/>
      <c r="F35" s="421"/>
      <c r="G35" s="422"/>
      <c r="H35" s="422"/>
      <c r="I35" s="422"/>
      <c r="K35" s="422"/>
      <c r="L35" s="423"/>
      <c r="M35" s="423"/>
      <c r="O35" s="424"/>
    </row>
    <row r="36" spans="1:16" ht="16.5" customHeight="1">
      <c r="A36" s="113"/>
      <c r="B36" s="22"/>
      <c r="C36" s="22"/>
      <c r="D36" s="72"/>
      <c r="E36" s="1"/>
      <c r="F36" s="2"/>
      <c r="G36" s="45"/>
      <c r="H36" s="45"/>
      <c r="I36" s="45"/>
      <c r="J36" s="45"/>
      <c r="K36" s="45"/>
      <c r="L36" s="45"/>
      <c r="M36" s="45"/>
      <c r="N36" s="45"/>
      <c r="O36" s="45"/>
      <c r="P36" s="9"/>
    </row>
    <row r="37" spans="1:16" ht="16.5" customHeight="1">
      <c r="A37" s="113"/>
      <c r="B37" s="22"/>
      <c r="C37" s="22"/>
      <c r="D37" s="72"/>
      <c r="E37" s="1"/>
      <c r="F37" s="2"/>
      <c r="G37" s="45"/>
      <c r="H37" s="45"/>
      <c r="I37" s="45"/>
      <c r="J37" s="45"/>
      <c r="K37" s="45"/>
      <c r="L37" s="45"/>
      <c r="M37" s="45"/>
      <c r="N37" s="45"/>
      <c r="O37" s="45"/>
    </row>
    <row r="38" spans="1:16" ht="16.5" customHeight="1">
      <c r="A38" s="113"/>
      <c r="B38" s="22"/>
      <c r="C38" s="22"/>
      <c r="D38" s="72"/>
      <c r="E38" s="1"/>
      <c r="F38" s="2"/>
      <c r="G38" s="45"/>
      <c r="H38" s="45"/>
      <c r="I38" s="45"/>
      <c r="J38" s="45"/>
      <c r="K38" s="45"/>
      <c r="L38" s="45"/>
      <c r="M38" s="109" t="s">
        <v>5</v>
      </c>
      <c r="N38" s="166" t="s">
        <v>6</v>
      </c>
      <c r="O38" s="166" t="s">
        <v>4</v>
      </c>
    </row>
    <row r="39" spans="1:16" s="9" customFormat="1" ht="16.5" customHeight="1">
      <c r="A39" s="395"/>
      <c r="B39" s="450"/>
      <c r="C39" s="449"/>
      <c r="D39" s="425"/>
      <c r="E39" s="426"/>
      <c r="F39" s="427"/>
      <c r="G39" s="428"/>
      <c r="H39" s="428"/>
      <c r="I39" s="428"/>
      <c r="J39" s="428"/>
      <c r="K39" s="428"/>
      <c r="L39" s="428"/>
      <c r="M39" s="443">
        <v>15</v>
      </c>
      <c r="N39" s="443">
        <v>15</v>
      </c>
      <c r="O39" s="444">
        <f>SUM(M39:N39)</f>
        <v>30</v>
      </c>
    </row>
    <row r="40" spans="1:16" ht="17.25" customHeight="1">
      <c r="A40" s="9"/>
    </row>
    <row r="41" spans="1:16">
      <c r="A41" s="9"/>
    </row>
    <row r="42" spans="1:16">
      <c r="A42" s="9"/>
    </row>
    <row r="43" spans="1:16">
      <c r="A43" s="9"/>
    </row>
    <row r="44" spans="1:16">
      <c r="A44" s="9"/>
    </row>
    <row r="45" spans="1:16">
      <c r="A45" s="9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</sheetData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view="pageLayout" topLeftCell="A7" zoomScale="80" zoomScalePageLayoutView="80" workbookViewId="0">
      <selection activeCell="N28" sqref="N28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1706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7.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350000000000001" customHeight="1">
      <c r="A3" s="178">
        <v>1</v>
      </c>
      <c r="B3" s="335" t="s">
        <v>1052</v>
      </c>
      <c r="C3" s="236" t="s">
        <v>1183</v>
      </c>
      <c r="D3" s="224" t="s">
        <v>231</v>
      </c>
      <c r="E3" s="225" t="s">
        <v>831</v>
      </c>
      <c r="F3" s="221" t="s">
        <v>232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350000000000001" customHeight="1">
      <c r="A4" s="113">
        <v>2</v>
      </c>
      <c r="B4" s="235" t="s">
        <v>1060</v>
      </c>
      <c r="C4" s="229" t="s">
        <v>1186</v>
      </c>
      <c r="D4" s="227" t="s">
        <v>231</v>
      </c>
      <c r="E4" s="223" t="s">
        <v>832</v>
      </c>
      <c r="F4" s="222" t="s">
        <v>833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350000000000001" customHeight="1">
      <c r="A5" s="113">
        <v>3</v>
      </c>
      <c r="B5" s="235" t="s">
        <v>1061</v>
      </c>
      <c r="C5" s="237" t="s">
        <v>1187</v>
      </c>
      <c r="D5" s="227" t="s">
        <v>231</v>
      </c>
      <c r="E5" s="223" t="s">
        <v>834</v>
      </c>
      <c r="F5" s="222" t="s">
        <v>835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350000000000001" customHeight="1">
      <c r="A6" s="113">
        <v>4</v>
      </c>
      <c r="B6" s="235" t="s">
        <v>1062</v>
      </c>
      <c r="C6" s="229" t="s">
        <v>1188</v>
      </c>
      <c r="D6" s="227" t="s">
        <v>231</v>
      </c>
      <c r="E6" s="223" t="s">
        <v>836</v>
      </c>
      <c r="F6" s="222" t="s">
        <v>837</v>
      </c>
      <c r="G6" s="6"/>
      <c r="H6" s="8"/>
      <c r="I6" s="37"/>
      <c r="J6" s="37"/>
      <c r="K6" s="37"/>
      <c r="L6" s="37"/>
      <c r="M6" s="37"/>
      <c r="N6" s="7"/>
      <c r="O6" s="7"/>
    </row>
    <row r="7" spans="1:15" ht="16.350000000000001" customHeight="1">
      <c r="A7" s="113">
        <v>5</v>
      </c>
      <c r="B7" s="235" t="s">
        <v>1063</v>
      </c>
      <c r="C7" s="229" t="s">
        <v>1189</v>
      </c>
      <c r="D7" s="227" t="s">
        <v>231</v>
      </c>
      <c r="E7" s="223" t="s">
        <v>838</v>
      </c>
      <c r="F7" s="222" t="s">
        <v>839</v>
      </c>
      <c r="G7" s="6"/>
      <c r="H7" s="8"/>
      <c r="I7" s="37"/>
      <c r="J7" s="37"/>
      <c r="K7" s="37"/>
      <c r="L7" s="37"/>
      <c r="M7" s="37"/>
      <c r="N7" s="7"/>
      <c r="O7" s="7"/>
    </row>
    <row r="8" spans="1:15" ht="16.350000000000001" customHeight="1">
      <c r="A8" s="113">
        <v>6</v>
      </c>
      <c r="B8" s="235" t="s">
        <v>1064</v>
      </c>
      <c r="C8" s="229" t="s">
        <v>1191</v>
      </c>
      <c r="D8" s="227" t="s">
        <v>231</v>
      </c>
      <c r="E8" s="223" t="s">
        <v>840</v>
      </c>
      <c r="F8" s="222" t="s">
        <v>841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350000000000001" customHeight="1">
      <c r="A9" s="113">
        <v>7</v>
      </c>
      <c r="B9" s="235" t="s">
        <v>1065</v>
      </c>
      <c r="C9" s="229" t="s">
        <v>1190</v>
      </c>
      <c r="D9" s="227" t="s">
        <v>231</v>
      </c>
      <c r="E9" s="223" t="s">
        <v>842</v>
      </c>
      <c r="F9" s="222" t="s">
        <v>843</v>
      </c>
      <c r="G9" s="6"/>
      <c r="H9" s="8"/>
      <c r="I9" s="38"/>
      <c r="J9" s="39"/>
      <c r="K9" s="39"/>
      <c r="L9" s="39"/>
      <c r="M9" s="39"/>
      <c r="N9" s="7"/>
      <c r="O9" s="7"/>
    </row>
    <row r="10" spans="1:15" ht="16.350000000000001" customHeight="1">
      <c r="A10" s="113">
        <v>8</v>
      </c>
      <c r="B10" s="235" t="s">
        <v>1066</v>
      </c>
      <c r="C10" s="229" t="s">
        <v>1192</v>
      </c>
      <c r="D10" s="227" t="s">
        <v>231</v>
      </c>
      <c r="E10" s="223" t="s">
        <v>844</v>
      </c>
      <c r="F10" s="222" t="s">
        <v>845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ht="16.350000000000001" customHeight="1">
      <c r="A11" s="113">
        <v>9</v>
      </c>
      <c r="B11" s="235" t="s">
        <v>1067</v>
      </c>
      <c r="C11" s="229" t="s">
        <v>1193</v>
      </c>
      <c r="D11" s="227" t="s">
        <v>231</v>
      </c>
      <c r="E11" s="223" t="s">
        <v>846</v>
      </c>
      <c r="F11" s="222" t="s">
        <v>370</v>
      </c>
      <c r="G11" s="6"/>
      <c r="H11" s="8"/>
      <c r="I11" s="37"/>
      <c r="J11" s="37"/>
      <c r="K11" s="37"/>
      <c r="L11" s="37"/>
      <c r="M11" s="37"/>
      <c r="N11" s="7"/>
      <c r="O11" s="7"/>
    </row>
    <row r="12" spans="1:15" ht="16.350000000000001" customHeight="1">
      <c r="A12" s="113">
        <v>10</v>
      </c>
      <c r="B12" s="235" t="s">
        <v>1053</v>
      </c>
      <c r="C12" s="229" t="s">
        <v>1194</v>
      </c>
      <c r="D12" s="227" t="s">
        <v>231</v>
      </c>
      <c r="E12" s="223" t="s">
        <v>847</v>
      </c>
      <c r="F12" s="222" t="s">
        <v>848</v>
      </c>
      <c r="G12" s="6"/>
      <c r="H12" s="8"/>
      <c r="I12" s="37"/>
      <c r="J12" s="37"/>
      <c r="K12" s="37"/>
      <c r="L12" s="37"/>
      <c r="M12" s="37"/>
      <c r="N12" s="7"/>
      <c r="O12" s="7"/>
    </row>
    <row r="13" spans="1:15" ht="16.350000000000001" customHeight="1">
      <c r="A13" s="113">
        <v>11</v>
      </c>
      <c r="B13" s="235" t="s">
        <v>1068</v>
      </c>
      <c r="C13" s="229" t="s">
        <v>1195</v>
      </c>
      <c r="D13" s="227" t="s">
        <v>231</v>
      </c>
      <c r="E13" s="223" t="s">
        <v>849</v>
      </c>
      <c r="F13" s="222" t="s">
        <v>850</v>
      </c>
      <c r="G13" s="6"/>
      <c r="H13" s="8"/>
      <c r="I13" s="37"/>
      <c r="J13" s="37"/>
      <c r="K13" s="37"/>
      <c r="L13" s="37"/>
      <c r="M13" s="37"/>
      <c r="N13" s="7"/>
      <c r="O13" s="7"/>
    </row>
    <row r="14" spans="1:15" ht="16.350000000000001" customHeight="1">
      <c r="A14" s="113">
        <v>12</v>
      </c>
      <c r="B14" s="235" t="s">
        <v>1069</v>
      </c>
      <c r="C14" s="229" t="s">
        <v>1196</v>
      </c>
      <c r="D14" s="227" t="s">
        <v>231</v>
      </c>
      <c r="E14" s="223" t="s">
        <v>851</v>
      </c>
      <c r="F14" s="222" t="s">
        <v>43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6.350000000000001" customHeight="1">
      <c r="A15" s="113">
        <v>13</v>
      </c>
      <c r="B15" s="235" t="s">
        <v>1070</v>
      </c>
      <c r="C15" s="63" t="s">
        <v>1197</v>
      </c>
      <c r="D15" s="227" t="s">
        <v>231</v>
      </c>
      <c r="E15" s="223" t="s">
        <v>351</v>
      </c>
      <c r="F15" s="228" t="s">
        <v>852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6.350000000000001" customHeight="1">
      <c r="A16" s="113">
        <v>14</v>
      </c>
      <c r="B16" s="235" t="s">
        <v>746</v>
      </c>
      <c r="C16" s="63">
        <v>1909803270770</v>
      </c>
      <c r="D16" s="227" t="s">
        <v>236</v>
      </c>
      <c r="E16" s="223" t="s">
        <v>750</v>
      </c>
      <c r="F16" s="222" t="s">
        <v>751</v>
      </c>
      <c r="G16" s="6"/>
      <c r="H16" s="34"/>
      <c r="I16" s="10"/>
      <c r="J16" s="11"/>
      <c r="K16" s="11"/>
      <c r="L16" s="11"/>
      <c r="M16" s="11"/>
      <c r="N16" s="7"/>
      <c r="O16" s="7"/>
    </row>
    <row r="17" spans="1:15" ht="16.350000000000001" customHeight="1">
      <c r="A17" s="113">
        <v>15</v>
      </c>
      <c r="B17" s="235" t="s">
        <v>1071</v>
      </c>
      <c r="C17" s="63">
        <v>1869900709773</v>
      </c>
      <c r="D17" s="227" t="s">
        <v>236</v>
      </c>
      <c r="E17" s="223" t="s">
        <v>853</v>
      </c>
      <c r="F17" s="222" t="s">
        <v>854</v>
      </c>
      <c r="G17" s="6"/>
      <c r="H17" s="34"/>
      <c r="I17" s="10"/>
      <c r="J17" s="11"/>
      <c r="K17" s="11"/>
      <c r="L17" s="11"/>
      <c r="M17" s="11"/>
      <c r="N17" s="7"/>
      <c r="O17" s="7"/>
    </row>
    <row r="18" spans="1:15" ht="16.350000000000001" customHeight="1">
      <c r="A18" s="113">
        <v>16</v>
      </c>
      <c r="B18" s="235" t="s">
        <v>1072</v>
      </c>
      <c r="C18" s="229" t="s">
        <v>1198</v>
      </c>
      <c r="D18" s="227" t="s">
        <v>236</v>
      </c>
      <c r="E18" s="223" t="s">
        <v>855</v>
      </c>
      <c r="F18" s="222" t="s">
        <v>856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350000000000001" customHeight="1">
      <c r="A19" s="113">
        <v>17</v>
      </c>
      <c r="B19" s="235" t="s">
        <v>1073</v>
      </c>
      <c r="C19" s="229" t="s">
        <v>1199</v>
      </c>
      <c r="D19" s="227" t="s">
        <v>236</v>
      </c>
      <c r="E19" s="223" t="s">
        <v>857</v>
      </c>
      <c r="F19" s="222" t="s">
        <v>1201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350000000000001" customHeight="1">
      <c r="A20" s="113">
        <v>18</v>
      </c>
      <c r="B20" s="235" t="s">
        <v>1074</v>
      </c>
      <c r="C20" s="229" t="s">
        <v>1200</v>
      </c>
      <c r="D20" s="227" t="s">
        <v>236</v>
      </c>
      <c r="E20" s="223" t="s">
        <v>858</v>
      </c>
      <c r="F20" s="222" t="s">
        <v>139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350000000000001" customHeight="1">
      <c r="A21" s="113">
        <v>19</v>
      </c>
      <c r="B21" s="235" t="s">
        <v>1075</v>
      </c>
      <c r="C21" s="229" t="s">
        <v>1202</v>
      </c>
      <c r="D21" s="227" t="s">
        <v>236</v>
      </c>
      <c r="E21" s="223" t="s">
        <v>859</v>
      </c>
      <c r="F21" s="222" t="s">
        <v>860</v>
      </c>
      <c r="G21" s="6"/>
      <c r="H21" s="40"/>
      <c r="I21" s="41"/>
      <c r="J21" s="37"/>
      <c r="K21" s="37"/>
      <c r="L21" s="37"/>
      <c r="M21" s="37"/>
      <c r="N21" s="42"/>
      <c r="O21" s="42"/>
    </row>
    <row r="22" spans="1:15" ht="16.350000000000001" customHeight="1">
      <c r="A22" s="113">
        <v>20</v>
      </c>
      <c r="B22" s="453" t="s">
        <v>1076</v>
      </c>
      <c r="C22" s="170" t="s">
        <v>1203</v>
      </c>
      <c r="D22" s="72" t="s">
        <v>236</v>
      </c>
      <c r="E22" s="91" t="s">
        <v>861</v>
      </c>
      <c r="F22" s="2" t="s">
        <v>862</v>
      </c>
      <c r="G22" s="12"/>
      <c r="H22" s="63"/>
      <c r="I22" s="61"/>
      <c r="J22" s="37"/>
      <c r="K22" s="37"/>
      <c r="L22" s="37"/>
      <c r="M22" s="37"/>
      <c r="N22" s="42"/>
      <c r="O22" s="42"/>
    </row>
    <row r="23" spans="1:15" ht="16.350000000000001" customHeight="1">
      <c r="A23" s="113">
        <v>21</v>
      </c>
      <c r="B23" s="453" t="s">
        <v>1054</v>
      </c>
      <c r="C23" s="520" t="s">
        <v>1204</v>
      </c>
      <c r="D23" s="72" t="s">
        <v>236</v>
      </c>
      <c r="E23" s="878" t="s">
        <v>119</v>
      </c>
      <c r="F23" s="2" t="s">
        <v>863</v>
      </c>
      <c r="G23" s="12"/>
      <c r="H23" s="63"/>
      <c r="I23" s="10"/>
      <c r="J23" s="11"/>
      <c r="K23" s="11"/>
      <c r="L23" s="11"/>
      <c r="M23" s="37"/>
      <c r="N23" s="37"/>
      <c r="O23" s="37"/>
    </row>
    <row r="24" spans="1:15" ht="16.350000000000001" customHeight="1">
      <c r="A24" s="113">
        <v>22</v>
      </c>
      <c r="B24" s="453" t="s">
        <v>1077</v>
      </c>
      <c r="C24" s="234" t="s">
        <v>1205</v>
      </c>
      <c r="D24" s="72" t="s">
        <v>236</v>
      </c>
      <c r="E24" s="1" t="s">
        <v>864</v>
      </c>
      <c r="F24" s="2" t="s">
        <v>865</v>
      </c>
      <c r="G24" s="65"/>
      <c r="H24" s="64"/>
      <c r="I24" s="10"/>
      <c r="J24" s="11"/>
      <c r="K24" s="11"/>
      <c r="L24" s="11"/>
      <c r="M24" s="37"/>
      <c r="N24" s="37"/>
      <c r="O24" s="37"/>
    </row>
    <row r="25" spans="1:15" ht="16.350000000000001" customHeight="1">
      <c r="A25" s="113">
        <v>23</v>
      </c>
      <c r="B25" s="235" t="s">
        <v>1079</v>
      </c>
      <c r="C25" s="229" t="s">
        <v>1207</v>
      </c>
      <c r="D25" s="227" t="s">
        <v>236</v>
      </c>
      <c r="E25" s="1" t="s">
        <v>867</v>
      </c>
      <c r="F25" s="2" t="s">
        <v>868</v>
      </c>
      <c r="G25" s="6"/>
      <c r="H25" s="10"/>
      <c r="I25" s="10"/>
      <c r="J25" s="11"/>
      <c r="K25" s="11"/>
      <c r="L25" s="11"/>
      <c r="M25" s="37"/>
      <c r="N25" s="37"/>
      <c r="O25" s="37"/>
    </row>
    <row r="26" spans="1:15" ht="16.350000000000001" customHeight="1">
      <c r="A26" s="113">
        <v>24</v>
      </c>
      <c r="B26" s="336" t="s">
        <v>1080</v>
      </c>
      <c r="C26" s="337" t="s">
        <v>1208</v>
      </c>
      <c r="D26" s="72" t="s">
        <v>236</v>
      </c>
      <c r="E26" s="49" t="s">
        <v>373</v>
      </c>
      <c r="F26" s="24" t="s">
        <v>869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5" ht="16.350000000000001" customHeight="1">
      <c r="A27" s="113">
        <v>25</v>
      </c>
      <c r="B27" s="336" t="s">
        <v>1119</v>
      </c>
      <c r="C27" s="337" t="s">
        <v>1209</v>
      </c>
      <c r="D27" s="72" t="s">
        <v>231</v>
      </c>
      <c r="E27" s="49" t="s">
        <v>1118</v>
      </c>
      <c r="F27" s="24" t="s">
        <v>1117</v>
      </c>
      <c r="G27" s="6"/>
      <c r="H27" s="11"/>
      <c r="I27" s="11"/>
      <c r="J27" s="11"/>
      <c r="K27" s="11"/>
      <c r="L27" s="11"/>
      <c r="M27" s="37"/>
      <c r="N27" s="37"/>
      <c r="O27" s="37"/>
    </row>
    <row r="28" spans="1:15" ht="16.350000000000001" customHeight="1">
      <c r="A28" s="113">
        <v>26</v>
      </c>
      <c r="B28" s="336" t="s">
        <v>1224</v>
      </c>
      <c r="C28" s="337" t="s">
        <v>1225</v>
      </c>
      <c r="D28" s="72" t="s">
        <v>231</v>
      </c>
      <c r="E28" s="49" t="s">
        <v>1226</v>
      </c>
      <c r="F28" s="20" t="s">
        <v>1227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6.350000000000001" customHeight="1">
      <c r="A29" s="113">
        <v>27</v>
      </c>
      <c r="B29" s="336" t="s">
        <v>1233</v>
      </c>
      <c r="C29" s="337" t="s">
        <v>1274</v>
      </c>
      <c r="D29" s="72" t="s">
        <v>231</v>
      </c>
      <c r="E29" s="49" t="s">
        <v>1271</v>
      </c>
      <c r="F29" s="20" t="s">
        <v>1272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350000000000001" customHeight="1">
      <c r="A30" s="113">
        <v>28</v>
      </c>
      <c r="B30" s="336" t="s">
        <v>1719</v>
      </c>
      <c r="C30" s="337" t="s">
        <v>1720</v>
      </c>
      <c r="D30" s="72" t="s">
        <v>231</v>
      </c>
      <c r="E30" s="49" t="s">
        <v>1721</v>
      </c>
      <c r="F30" s="20" t="s">
        <v>1527</v>
      </c>
      <c r="G30" s="12"/>
      <c r="H30" s="37"/>
      <c r="I30" s="37"/>
      <c r="J30" s="37"/>
      <c r="K30" s="37"/>
      <c r="L30" s="37"/>
      <c r="M30" s="109"/>
      <c r="N30" s="166"/>
      <c r="O30" s="166"/>
    </row>
    <row r="31" spans="1:15" ht="16.350000000000001" customHeight="1">
      <c r="A31" s="113"/>
      <c r="B31" s="336"/>
      <c r="C31" s="337"/>
      <c r="D31" s="72"/>
      <c r="E31" s="49"/>
      <c r="F31" s="20"/>
      <c r="G31" s="43"/>
      <c r="H31" s="36"/>
      <c r="I31" s="36"/>
      <c r="J31" s="36"/>
      <c r="K31" s="36"/>
      <c r="L31" s="36"/>
      <c r="M31" s="22"/>
      <c r="N31" s="2"/>
      <c r="O31" s="2"/>
    </row>
    <row r="32" spans="1:15" ht="16.350000000000001" customHeight="1">
      <c r="A32" s="113"/>
      <c r="B32" s="735"/>
      <c r="C32" s="736"/>
      <c r="D32" s="737"/>
      <c r="E32" s="738"/>
      <c r="F32" s="739"/>
      <c r="G32" s="12"/>
      <c r="H32" s="45"/>
      <c r="I32" s="45"/>
      <c r="J32" s="37"/>
      <c r="K32" s="37"/>
      <c r="L32" s="37"/>
      <c r="M32" s="37"/>
      <c r="N32" s="37"/>
      <c r="O32" s="37"/>
    </row>
    <row r="33" spans="1:15" ht="16.350000000000001" customHeight="1">
      <c r="A33" s="113"/>
      <c r="B33" s="235"/>
      <c r="C33" s="169"/>
      <c r="D33" s="85"/>
      <c r="E33" s="348"/>
      <c r="F33" s="349"/>
      <c r="G33" s="12"/>
      <c r="H33" s="45"/>
      <c r="I33" s="45"/>
      <c r="J33" s="37"/>
      <c r="K33" s="37"/>
      <c r="L33" s="37"/>
      <c r="M33" s="37"/>
      <c r="N33" s="42"/>
      <c r="O33" s="42"/>
    </row>
    <row r="34" spans="1:15" ht="16.350000000000001" customHeight="1">
      <c r="A34" s="113"/>
      <c r="B34" s="235"/>
      <c r="C34" s="229"/>
      <c r="D34" s="396"/>
      <c r="E34" s="223"/>
      <c r="F34" s="222"/>
      <c r="G34" s="12"/>
      <c r="H34" s="45"/>
      <c r="I34" s="45"/>
      <c r="J34" s="37"/>
      <c r="K34" s="37"/>
      <c r="L34" s="37"/>
      <c r="M34" s="37"/>
      <c r="N34" s="42"/>
      <c r="O34" s="42"/>
    </row>
    <row r="35" spans="1:15" s="9" customFormat="1" ht="16.350000000000001" customHeight="1">
      <c r="A35" s="113"/>
      <c r="B35" s="235"/>
      <c r="C35" s="169"/>
      <c r="D35" s="85"/>
      <c r="E35" s="348"/>
      <c r="F35" s="349"/>
      <c r="G35" s="12"/>
      <c r="H35" s="45"/>
      <c r="I35" s="45"/>
      <c r="J35" s="37"/>
      <c r="K35" s="37"/>
      <c r="L35" s="37"/>
      <c r="M35" s="37"/>
      <c r="N35" s="42"/>
      <c r="O35" s="42"/>
    </row>
    <row r="36" spans="1:15" ht="16.350000000000001" customHeight="1">
      <c r="A36" s="113"/>
      <c r="B36" s="235"/>
      <c r="C36" s="169"/>
      <c r="D36" s="85"/>
      <c r="E36" s="348"/>
      <c r="F36" s="349"/>
      <c r="G36" s="12"/>
      <c r="H36" s="45"/>
      <c r="I36" s="45"/>
      <c r="J36" s="37"/>
      <c r="K36" s="37"/>
      <c r="L36" s="37"/>
      <c r="M36" s="37"/>
      <c r="N36" s="42"/>
      <c r="O36" s="42"/>
    </row>
    <row r="37" spans="1:15" ht="16.350000000000001" customHeight="1">
      <c r="A37" s="418"/>
      <c r="B37" s="522"/>
      <c r="C37" s="523"/>
      <c r="D37" s="419"/>
      <c r="E37" s="420"/>
      <c r="F37" s="421"/>
      <c r="G37" s="12"/>
      <c r="H37" s="45"/>
      <c r="I37" s="45"/>
      <c r="J37" s="37"/>
      <c r="K37" s="37"/>
      <c r="L37" s="37"/>
      <c r="M37" s="37"/>
      <c r="N37" s="37"/>
      <c r="O37" s="37"/>
    </row>
    <row r="38" spans="1:15" ht="16.350000000000001" customHeight="1">
      <c r="A38" s="418"/>
      <c r="B38" s="675"/>
      <c r="C38" s="676"/>
      <c r="D38" s="419"/>
      <c r="E38" s="420"/>
      <c r="F38" s="421"/>
      <c r="G38" s="12"/>
      <c r="H38" s="45"/>
      <c r="I38" s="45"/>
      <c r="J38" s="37"/>
      <c r="K38" s="37"/>
      <c r="L38" s="37"/>
      <c r="M38" s="37"/>
      <c r="N38" s="42"/>
      <c r="O38" s="42"/>
    </row>
    <row r="39" spans="1:15" ht="16.350000000000001" customHeight="1">
      <c r="A39" s="418"/>
      <c r="B39" s="675"/>
      <c r="C39" s="676"/>
      <c r="D39" s="419"/>
      <c r="E39" s="420"/>
      <c r="F39" s="421"/>
      <c r="G39" s="12"/>
      <c r="H39" s="37"/>
      <c r="I39" s="37"/>
      <c r="J39" s="37"/>
      <c r="K39" s="37"/>
      <c r="L39" s="37"/>
      <c r="M39" s="22" t="s">
        <v>5</v>
      </c>
      <c r="N39" s="2" t="s">
        <v>6</v>
      </c>
      <c r="O39" s="2" t="s">
        <v>4</v>
      </c>
    </row>
    <row r="40" spans="1:15" ht="16.350000000000001" customHeight="1">
      <c r="A40" s="395"/>
      <c r="B40" s="521"/>
      <c r="C40" s="519"/>
      <c r="D40" s="425"/>
      <c r="E40" s="426"/>
      <c r="F40" s="427"/>
      <c r="G40" s="53"/>
      <c r="H40" s="53"/>
      <c r="I40" s="53"/>
      <c r="J40" s="695"/>
      <c r="K40" s="428"/>
      <c r="L40" s="430"/>
      <c r="M40" s="443">
        <v>17</v>
      </c>
      <c r="N40" s="443">
        <v>11</v>
      </c>
      <c r="O40" s="444">
        <f>SUM(M40:N40)</f>
        <v>28</v>
      </c>
    </row>
    <row r="41" spans="1:15">
      <c r="A41" s="9"/>
      <c r="C41" s="51"/>
      <c r="D41" s="88"/>
      <c r="G41" s="55"/>
      <c r="H41" s="55"/>
      <c r="I41" s="55"/>
      <c r="J41" s="55"/>
      <c r="K41" s="55"/>
      <c r="L41" s="55"/>
      <c r="M41" s="55"/>
      <c r="N41" s="55"/>
      <c r="O41" s="55"/>
    </row>
    <row r="42" spans="1:15">
      <c r="A42" s="9"/>
      <c r="B42" s="3"/>
      <c r="C42" s="3"/>
      <c r="D42" s="3"/>
    </row>
    <row r="43" spans="1:15">
      <c r="A43" s="9"/>
      <c r="B43" s="51"/>
      <c r="C43" s="51"/>
      <c r="D43" s="88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A44" s="9"/>
    </row>
    <row r="45" spans="1:15">
      <c r="A45" s="3"/>
      <c r="B45" s="3"/>
      <c r="C45" s="3"/>
      <c r="D45" s="3"/>
    </row>
    <row r="46" spans="1:15">
      <c r="A46" s="3"/>
      <c r="B46" s="3"/>
      <c r="C46" s="3"/>
      <c r="D46" s="3"/>
    </row>
    <row r="47" spans="1:15">
      <c r="A47" s="9"/>
    </row>
    <row r="48" spans="1:15">
      <c r="A48" s="9"/>
    </row>
    <row r="49" spans="1:1">
      <c r="A49" s="9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</sheetData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Layout" topLeftCell="A10" zoomScale="90" zoomScalePageLayoutView="90" workbookViewId="0">
      <selection activeCell="K31" sqref="K31"/>
    </sheetView>
  </sheetViews>
  <sheetFormatPr defaultColWidth="9.28515625" defaultRowHeight="15"/>
  <cols>
    <col min="1" max="1" width="5.42578125" style="50" customWidth="1"/>
    <col min="2" max="2" width="7.7109375" style="16" customWidth="1"/>
    <col min="3" max="3" width="14.7109375" style="16" customWidth="1"/>
    <col min="4" max="4" width="7.42578125" style="74" customWidth="1"/>
    <col min="5" max="5" width="9.5703125" style="3" customWidth="1"/>
    <col min="6" max="6" width="10.28515625" style="3" customWidth="1"/>
    <col min="7" max="15" width="4.28515625" style="3" customWidth="1"/>
    <col min="16" max="27" width="5" style="3" customWidth="1"/>
    <col min="28" max="16384" width="9.28515625" style="3"/>
  </cols>
  <sheetData>
    <row r="1" spans="1:21" ht="38.25" customHeight="1">
      <c r="A1" s="1148" t="s">
        <v>1779</v>
      </c>
      <c r="B1" s="1148"/>
      <c r="C1" s="1148"/>
      <c r="D1" s="1148"/>
      <c r="E1" s="1148"/>
      <c r="F1" s="1148"/>
      <c r="G1" s="1148"/>
      <c r="H1" s="1148"/>
      <c r="I1" s="1148"/>
      <c r="J1" s="1148"/>
      <c r="K1" s="1148"/>
      <c r="L1" s="1148"/>
      <c r="M1" s="1148"/>
      <c r="N1" s="1148"/>
      <c r="O1" s="1148"/>
    </row>
    <row r="2" spans="1:21" ht="35.25" customHeight="1">
      <c r="A2" s="66" t="s">
        <v>0</v>
      </c>
      <c r="B2" s="26" t="s">
        <v>1</v>
      </c>
      <c r="C2" s="16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21" ht="16.5" customHeight="1">
      <c r="A3" s="178">
        <v>1</v>
      </c>
      <c r="B3" s="235" t="s">
        <v>1081</v>
      </c>
      <c r="C3" s="236" t="s">
        <v>1157</v>
      </c>
      <c r="D3" s="552" t="s">
        <v>231</v>
      </c>
      <c r="E3" s="553" t="s">
        <v>870</v>
      </c>
      <c r="F3" s="554" t="s">
        <v>288</v>
      </c>
      <c r="G3" s="4"/>
      <c r="H3" s="31"/>
      <c r="I3" s="32"/>
      <c r="J3" s="31"/>
      <c r="K3" s="31"/>
      <c r="L3" s="31"/>
      <c r="M3" s="31"/>
      <c r="N3" s="33"/>
      <c r="O3" s="33"/>
    </row>
    <row r="4" spans="1:21" ht="16.5" customHeight="1">
      <c r="A4" s="113">
        <v>2</v>
      </c>
      <c r="B4" s="235" t="s">
        <v>1082</v>
      </c>
      <c r="C4" s="229" t="s">
        <v>1158</v>
      </c>
      <c r="D4" s="555" t="s">
        <v>231</v>
      </c>
      <c r="E4" s="556" t="s">
        <v>792</v>
      </c>
      <c r="F4" s="557" t="s">
        <v>871</v>
      </c>
      <c r="G4" s="6"/>
      <c r="H4" s="8"/>
      <c r="I4" s="37"/>
      <c r="J4" s="37"/>
      <c r="K4" s="37"/>
      <c r="L4" s="37"/>
      <c r="M4" s="37"/>
      <c r="N4" s="7"/>
      <c r="O4" s="7"/>
    </row>
    <row r="5" spans="1:21" ht="16.5" customHeight="1">
      <c r="A5" s="113">
        <v>3</v>
      </c>
      <c r="B5" s="235" t="s">
        <v>1083</v>
      </c>
      <c r="C5" s="229" t="s">
        <v>1159</v>
      </c>
      <c r="D5" s="555" t="s">
        <v>231</v>
      </c>
      <c r="E5" s="556" t="s">
        <v>872</v>
      </c>
      <c r="F5" s="557" t="s">
        <v>137</v>
      </c>
      <c r="G5" s="6"/>
      <c r="H5" s="8"/>
      <c r="I5" s="37"/>
      <c r="J5" s="37"/>
      <c r="K5" s="37"/>
      <c r="L5" s="37"/>
      <c r="M5" s="37"/>
      <c r="N5" s="7"/>
      <c r="O5" s="7"/>
    </row>
    <row r="6" spans="1:21" ht="16.5" customHeight="1">
      <c r="A6" s="113">
        <v>4</v>
      </c>
      <c r="B6" s="235" t="s">
        <v>1084</v>
      </c>
      <c r="C6" s="229" t="s">
        <v>1160</v>
      </c>
      <c r="D6" s="555" t="s">
        <v>231</v>
      </c>
      <c r="E6" s="556" t="s">
        <v>873</v>
      </c>
      <c r="F6" s="557" t="s">
        <v>874</v>
      </c>
      <c r="G6" s="6"/>
      <c r="H6" s="8"/>
      <c r="I6" s="37"/>
      <c r="J6" s="37"/>
      <c r="K6" s="37"/>
      <c r="L6" s="37"/>
      <c r="M6" s="37"/>
      <c r="N6" s="7"/>
      <c r="O6" s="7"/>
    </row>
    <row r="7" spans="1:21" ht="16.5" customHeight="1">
      <c r="A7" s="113">
        <v>5</v>
      </c>
      <c r="B7" s="235" t="s">
        <v>1085</v>
      </c>
      <c r="C7" s="237" t="s">
        <v>1161</v>
      </c>
      <c r="D7" s="555" t="s">
        <v>231</v>
      </c>
      <c r="E7" s="556" t="s">
        <v>875</v>
      </c>
      <c r="F7" s="557" t="s">
        <v>876</v>
      </c>
      <c r="G7" s="6"/>
      <c r="H7" s="8"/>
      <c r="I7" s="37"/>
      <c r="J7" s="37"/>
      <c r="K7" s="37"/>
      <c r="L7" s="37"/>
      <c r="M7" s="37"/>
      <c r="N7" s="7"/>
      <c r="O7" s="7"/>
    </row>
    <row r="8" spans="1:21" ht="16.5" customHeight="1">
      <c r="A8" s="113">
        <v>6</v>
      </c>
      <c r="B8" s="235" t="s">
        <v>1055</v>
      </c>
      <c r="C8" s="229" t="s">
        <v>1162</v>
      </c>
      <c r="D8" s="555" t="s">
        <v>231</v>
      </c>
      <c r="E8" s="556" t="s">
        <v>877</v>
      </c>
      <c r="F8" s="557" t="s">
        <v>878</v>
      </c>
      <c r="G8" s="6"/>
      <c r="H8" s="8"/>
      <c r="I8" s="37"/>
      <c r="J8" s="37"/>
      <c r="K8" s="37"/>
      <c r="L8" s="37"/>
      <c r="M8" s="37"/>
      <c r="N8" s="7"/>
      <c r="O8" s="7"/>
      <c r="Q8" s="9"/>
      <c r="R8" s="9"/>
      <c r="S8" s="9"/>
      <c r="T8" s="9"/>
      <c r="U8" s="9"/>
    </row>
    <row r="9" spans="1:21" ht="16.5" customHeight="1">
      <c r="A9" s="113">
        <v>7</v>
      </c>
      <c r="B9" s="235" t="s">
        <v>1086</v>
      </c>
      <c r="C9" s="229" t="s">
        <v>1163</v>
      </c>
      <c r="D9" s="555" t="s">
        <v>231</v>
      </c>
      <c r="E9" s="556" t="s">
        <v>879</v>
      </c>
      <c r="F9" s="557" t="s">
        <v>880</v>
      </c>
      <c r="G9" s="6"/>
      <c r="H9" s="8"/>
      <c r="I9" s="37"/>
      <c r="J9" s="37"/>
      <c r="K9" s="37"/>
      <c r="L9" s="37"/>
      <c r="M9" s="37"/>
      <c r="N9" s="7"/>
      <c r="O9" s="7"/>
      <c r="Q9" s="434"/>
      <c r="R9" s="432"/>
      <c r="S9" s="435"/>
      <c r="T9" s="436"/>
      <c r="U9" s="241"/>
    </row>
    <row r="10" spans="1:21" ht="16.5" customHeight="1">
      <c r="A10" s="113">
        <v>8</v>
      </c>
      <c r="B10" s="235" t="s">
        <v>1087</v>
      </c>
      <c r="C10" s="229" t="s">
        <v>1164</v>
      </c>
      <c r="D10" s="555" t="s">
        <v>231</v>
      </c>
      <c r="E10" s="556" t="s">
        <v>35</v>
      </c>
      <c r="F10" s="557" t="s">
        <v>881</v>
      </c>
      <c r="G10" s="6"/>
      <c r="H10" s="8"/>
      <c r="I10" s="37"/>
      <c r="J10" s="37"/>
      <c r="K10" s="37"/>
      <c r="L10" s="37"/>
      <c r="M10" s="37"/>
      <c r="N10" s="7"/>
      <c r="O10" s="7"/>
      <c r="Q10" s="434"/>
      <c r="R10" s="432"/>
      <c r="S10" s="435"/>
      <c r="T10" s="436"/>
      <c r="U10" s="436"/>
    </row>
    <row r="11" spans="1:21" ht="16.5" customHeight="1">
      <c r="A11" s="113">
        <v>9</v>
      </c>
      <c r="B11" s="235" t="s">
        <v>1088</v>
      </c>
      <c r="C11" s="229" t="s">
        <v>1165</v>
      </c>
      <c r="D11" s="555" t="s">
        <v>231</v>
      </c>
      <c r="E11" s="556" t="s">
        <v>882</v>
      </c>
      <c r="F11" s="557" t="s">
        <v>883</v>
      </c>
      <c r="G11" s="6"/>
      <c r="H11" s="8"/>
      <c r="I11" s="38"/>
      <c r="J11" s="39"/>
      <c r="K11" s="39"/>
      <c r="L11" s="39"/>
      <c r="M11" s="39"/>
      <c r="N11" s="7"/>
      <c r="O11" s="7"/>
      <c r="Q11" s="434"/>
      <c r="R11" s="432"/>
      <c r="S11" s="435"/>
      <c r="T11" s="436"/>
      <c r="U11" s="436"/>
    </row>
    <row r="12" spans="1:21" ht="16.5" customHeight="1">
      <c r="A12" s="113">
        <v>10</v>
      </c>
      <c r="B12" s="235" t="s">
        <v>1089</v>
      </c>
      <c r="C12" s="229" t="s">
        <v>1166</v>
      </c>
      <c r="D12" s="555" t="s">
        <v>231</v>
      </c>
      <c r="E12" s="556" t="s">
        <v>1297</v>
      </c>
      <c r="F12" s="557" t="s">
        <v>331</v>
      </c>
      <c r="G12" s="6"/>
      <c r="H12" s="8"/>
      <c r="I12" s="37"/>
      <c r="J12" s="37"/>
      <c r="K12" s="37"/>
      <c r="L12" s="37"/>
      <c r="M12" s="37"/>
      <c r="N12" s="7"/>
      <c r="O12" s="7"/>
      <c r="Q12" s="434"/>
      <c r="R12" s="432"/>
      <c r="S12" s="435"/>
      <c r="T12" s="436"/>
      <c r="U12" s="436"/>
    </row>
    <row r="13" spans="1:21" ht="16.5" customHeight="1">
      <c r="A13" s="113">
        <v>11</v>
      </c>
      <c r="B13" s="235" t="s">
        <v>1090</v>
      </c>
      <c r="C13" s="229" t="s">
        <v>1168</v>
      </c>
      <c r="D13" s="555" t="s">
        <v>231</v>
      </c>
      <c r="E13" s="556" t="s">
        <v>1167</v>
      </c>
      <c r="F13" s="557" t="s">
        <v>884</v>
      </c>
      <c r="G13" s="6"/>
      <c r="H13" s="8"/>
      <c r="I13" s="37"/>
      <c r="J13" s="37"/>
      <c r="K13" s="37"/>
      <c r="L13" s="37"/>
      <c r="M13" s="37"/>
      <c r="N13" s="7"/>
      <c r="O13" s="7"/>
      <c r="Q13" s="434"/>
      <c r="R13" s="432"/>
      <c r="S13" s="435"/>
      <c r="T13" s="436"/>
      <c r="U13" s="436"/>
    </row>
    <row r="14" spans="1:21" ht="16.5" customHeight="1">
      <c r="A14" s="113">
        <v>12</v>
      </c>
      <c r="B14" s="235" t="s">
        <v>1092</v>
      </c>
      <c r="C14" s="229" t="s">
        <v>1170</v>
      </c>
      <c r="D14" s="555" t="s">
        <v>231</v>
      </c>
      <c r="E14" s="556" t="s">
        <v>886</v>
      </c>
      <c r="F14" s="557" t="s">
        <v>16</v>
      </c>
      <c r="G14" s="6"/>
      <c r="H14" s="8"/>
      <c r="I14" s="37"/>
      <c r="J14" s="37"/>
      <c r="K14" s="37"/>
      <c r="L14" s="37"/>
      <c r="M14" s="37"/>
      <c r="N14" s="7"/>
      <c r="O14" s="7"/>
      <c r="Q14" s="434"/>
      <c r="R14" s="432"/>
      <c r="S14" s="435"/>
      <c r="T14" s="436"/>
      <c r="U14" s="436"/>
    </row>
    <row r="15" spans="1:21" ht="16.5" customHeight="1">
      <c r="A15" s="113">
        <v>13</v>
      </c>
      <c r="B15" s="235" t="s">
        <v>1056</v>
      </c>
      <c r="C15" s="229" t="s">
        <v>1172</v>
      </c>
      <c r="D15" s="555" t="s">
        <v>231</v>
      </c>
      <c r="E15" s="556" t="s">
        <v>887</v>
      </c>
      <c r="F15" s="557" t="s">
        <v>1171</v>
      </c>
      <c r="G15" s="6"/>
      <c r="H15" s="8"/>
      <c r="I15" s="37"/>
      <c r="J15" s="37"/>
      <c r="K15" s="37"/>
      <c r="L15" s="37"/>
      <c r="M15" s="37"/>
      <c r="N15" s="7"/>
      <c r="O15" s="7"/>
      <c r="Q15" s="434"/>
      <c r="R15" s="432"/>
      <c r="S15" s="435"/>
      <c r="T15" s="436"/>
      <c r="U15" s="436"/>
    </row>
    <row r="16" spans="1:21" s="9" customFormat="1" ht="16.5" customHeight="1">
      <c r="A16" s="113">
        <v>14</v>
      </c>
      <c r="B16" s="235" t="s">
        <v>1093</v>
      </c>
      <c r="C16" s="229" t="s">
        <v>1173</v>
      </c>
      <c r="D16" s="555" t="s">
        <v>236</v>
      </c>
      <c r="E16" s="556" t="s">
        <v>888</v>
      </c>
      <c r="F16" s="557" t="s">
        <v>124</v>
      </c>
      <c r="G16" s="6"/>
      <c r="H16" s="8"/>
      <c r="I16" s="37"/>
      <c r="J16" s="37"/>
      <c r="K16" s="37"/>
      <c r="L16" s="37"/>
      <c r="M16" s="37"/>
      <c r="N16" s="7"/>
      <c r="O16" s="7"/>
    </row>
    <row r="17" spans="1:15" ht="16.5" customHeight="1">
      <c r="A17" s="113">
        <v>15</v>
      </c>
      <c r="B17" s="235" t="s">
        <v>1094</v>
      </c>
      <c r="C17" s="229" t="s">
        <v>1174</v>
      </c>
      <c r="D17" s="555" t="s">
        <v>236</v>
      </c>
      <c r="E17" s="556" t="s">
        <v>889</v>
      </c>
      <c r="F17" s="557" t="s">
        <v>890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6.5" customHeight="1">
      <c r="A18" s="113">
        <v>16</v>
      </c>
      <c r="B18" s="235" t="s">
        <v>1095</v>
      </c>
      <c r="C18" s="229" t="s">
        <v>1175</v>
      </c>
      <c r="D18" s="555" t="s">
        <v>236</v>
      </c>
      <c r="E18" s="556" t="s">
        <v>315</v>
      </c>
      <c r="F18" s="557" t="s">
        <v>891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6.5" customHeight="1">
      <c r="A19" s="113">
        <v>17</v>
      </c>
      <c r="B19" s="235" t="s">
        <v>1096</v>
      </c>
      <c r="C19" s="400" t="s">
        <v>1176</v>
      </c>
      <c r="D19" s="555" t="s">
        <v>236</v>
      </c>
      <c r="E19" s="556" t="s">
        <v>892</v>
      </c>
      <c r="F19" s="569" t="s">
        <v>893</v>
      </c>
      <c r="G19" s="6"/>
      <c r="H19" s="34"/>
      <c r="I19" s="10"/>
      <c r="J19" s="11"/>
      <c r="K19" s="11"/>
      <c r="L19" s="11"/>
      <c r="M19" s="11"/>
      <c r="N19" s="7"/>
      <c r="O19" s="7"/>
    </row>
    <row r="20" spans="1:15" ht="16.5" customHeight="1">
      <c r="A20" s="113">
        <v>18</v>
      </c>
      <c r="B20" s="235" t="s">
        <v>1097</v>
      </c>
      <c r="C20" s="229" t="s">
        <v>1177</v>
      </c>
      <c r="D20" s="570" t="s">
        <v>236</v>
      </c>
      <c r="E20" s="571" t="s">
        <v>894</v>
      </c>
      <c r="F20" s="557" t="s">
        <v>66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5" customHeight="1">
      <c r="A21" s="113">
        <v>19</v>
      </c>
      <c r="B21" s="235" t="s">
        <v>1098</v>
      </c>
      <c r="C21" s="229" t="s">
        <v>1178</v>
      </c>
      <c r="D21" s="555" t="s">
        <v>236</v>
      </c>
      <c r="E21" s="556" t="s">
        <v>895</v>
      </c>
      <c r="F21" s="557" t="s">
        <v>896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5" customHeight="1">
      <c r="A22" s="113">
        <v>20</v>
      </c>
      <c r="B22" s="235" t="s">
        <v>1100</v>
      </c>
      <c r="C22" s="229" t="s">
        <v>1181</v>
      </c>
      <c r="D22" s="555" t="s">
        <v>236</v>
      </c>
      <c r="E22" s="556" t="s">
        <v>898</v>
      </c>
      <c r="F22" s="557" t="s">
        <v>232</v>
      </c>
      <c r="G22" s="6"/>
      <c r="H22" s="707"/>
      <c r="I22" s="705"/>
      <c r="J22" s="37"/>
      <c r="K22" s="37"/>
      <c r="L22" s="37"/>
      <c r="M22" s="37"/>
      <c r="N22" s="706"/>
      <c r="O22" s="706"/>
    </row>
    <row r="23" spans="1:15" ht="16.5" customHeight="1">
      <c r="A23" s="113">
        <v>21</v>
      </c>
      <c r="B23" s="235" t="s">
        <v>1101</v>
      </c>
      <c r="C23" s="229" t="s">
        <v>1182</v>
      </c>
      <c r="D23" s="555" t="s">
        <v>236</v>
      </c>
      <c r="E23" s="556" t="s">
        <v>155</v>
      </c>
      <c r="F23" s="557" t="s">
        <v>899</v>
      </c>
      <c r="G23" s="12"/>
      <c r="H23" s="63"/>
      <c r="I23" s="61"/>
      <c r="J23" s="37"/>
      <c r="K23" s="37"/>
      <c r="L23" s="37"/>
      <c r="M23" s="37"/>
      <c r="N23" s="706"/>
      <c r="O23" s="706"/>
    </row>
    <row r="24" spans="1:15" ht="16.5" customHeight="1">
      <c r="A24" s="113">
        <v>22</v>
      </c>
      <c r="B24" s="235" t="s">
        <v>1122</v>
      </c>
      <c r="C24" s="229" t="s">
        <v>1121</v>
      </c>
      <c r="D24" s="555" t="s">
        <v>236</v>
      </c>
      <c r="E24" s="223" t="s">
        <v>772</v>
      </c>
      <c r="F24" s="222" t="s">
        <v>1120</v>
      </c>
      <c r="G24" s="12"/>
      <c r="H24" s="63"/>
      <c r="I24" s="10"/>
      <c r="J24" s="11"/>
      <c r="K24" s="11"/>
      <c r="L24" s="11"/>
      <c r="M24" s="11"/>
      <c r="N24" s="7"/>
      <c r="O24" s="7"/>
    </row>
    <row r="25" spans="1:15" ht="16.5" customHeight="1">
      <c r="A25" s="113">
        <v>23</v>
      </c>
      <c r="B25" s="235" t="s">
        <v>1228</v>
      </c>
      <c r="C25" s="229" t="s">
        <v>1229</v>
      </c>
      <c r="D25" s="226" t="s">
        <v>231</v>
      </c>
      <c r="E25" s="223" t="s">
        <v>368</v>
      </c>
      <c r="F25" s="222" t="s">
        <v>154</v>
      </c>
      <c r="G25" s="65"/>
      <c r="H25" s="64"/>
      <c r="I25" s="10"/>
      <c r="J25" s="11"/>
      <c r="K25" s="11"/>
      <c r="L25" s="11"/>
      <c r="M25" s="11"/>
      <c r="N25" s="7"/>
      <c r="O25" s="7"/>
    </row>
    <row r="26" spans="1:15" ht="16.5" customHeight="1">
      <c r="A26" s="113">
        <v>24</v>
      </c>
      <c r="B26" s="235" t="s">
        <v>1252</v>
      </c>
      <c r="C26" s="229" t="s">
        <v>1261</v>
      </c>
      <c r="D26" s="226" t="s">
        <v>231</v>
      </c>
      <c r="E26" s="223" t="s">
        <v>1248</v>
      </c>
      <c r="F26" s="222" t="s">
        <v>1249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6.5" customHeight="1">
      <c r="A27" s="113">
        <v>25</v>
      </c>
      <c r="B27" s="179" t="s">
        <v>1253</v>
      </c>
      <c r="C27" s="229" t="s">
        <v>1262</v>
      </c>
      <c r="D27" s="226" t="s">
        <v>231</v>
      </c>
      <c r="E27" s="223" t="s">
        <v>1250</v>
      </c>
      <c r="F27" s="222" t="s">
        <v>1251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6.5" customHeight="1">
      <c r="A28" s="113">
        <v>26</v>
      </c>
      <c r="B28" s="179" t="s">
        <v>1298</v>
      </c>
      <c r="C28" s="229" t="s">
        <v>1301</v>
      </c>
      <c r="D28" s="226" t="s">
        <v>236</v>
      </c>
      <c r="E28" s="223" t="s">
        <v>1299</v>
      </c>
      <c r="F28" s="222" t="s">
        <v>1300</v>
      </c>
      <c r="G28" s="6"/>
      <c r="H28" s="11"/>
      <c r="I28" s="11"/>
      <c r="J28" s="11"/>
      <c r="K28" s="11"/>
      <c r="L28" s="11"/>
      <c r="M28" s="37"/>
      <c r="N28" s="37"/>
      <c r="O28" s="37"/>
    </row>
    <row r="29" spans="1:15" ht="16.5" customHeight="1">
      <c r="A29" s="113"/>
      <c r="B29" s="179"/>
      <c r="C29" s="229"/>
      <c r="D29" s="226"/>
      <c r="E29" s="223"/>
      <c r="F29" s="222"/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5" customHeight="1">
      <c r="A30" s="113"/>
      <c r="B30" s="179"/>
      <c r="C30" s="229"/>
      <c r="D30" s="226"/>
      <c r="E30" s="223"/>
      <c r="F30" s="222"/>
      <c r="G30" s="6"/>
      <c r="H30" s="11"/>
      <c r="I30" s="11"/>
      <c r="J30" s="11"/>
      <c r="K30" s="11"/>
      <c r="L30" s="11"/>
      <c r="M30" s="11"/>
      <c r="N30" s="7"/>
      <c r="O30" s="7"/>
    </row>
    <row r="31" spans="1:15" ht="16.5" customHeight="1">
      <c r="A31" s="113"/>
      <c r="B31" s="179"/>
      <c r="C31" s="229"/>
      <c r="D31" s="226"/>
      <c r="E31" s="223"/>
      <c r="F31" s="222"/>
      <c r="G31" s="12"/>
      <c r="H31" s="37"/>
      <c r="I31" s="37"/>
      <c r="J31" s="37"/>
      <c r="K31" s="37"/>
      <c r="L31" s="37"/>
      <c r="M31" s="22"/>
      <c r="N31" s="2"/>
      <c r="O31" s="2"/>
    </row>
    <row r="32" spans="1:15" ht="16.5" customHeight="1">
      <c r="A32" s="113"/>
      <c r="B32" s="179"/>
      <c r="C32" s="229"/>
      <c r="D32" s="226"/>
      <c r="E32" s="223"/>
      <c r="F32" s="222"/>
      <c r="G32" s="43"/>
      <c r="H32" s="36"/>
      <c r="I32" s="36"/>
      <c r="J32" s="36"/>
      <c r="K32" s="36"/>
      <c r="L32" s="36"/>
      <c r="M32" s="109"/>
      <c r="N32" s="166"/>
      <c r="O32" s="166"/>
    </row>
    <row r="33" spans="1:16" ht="16.5" customHeight="1">
      <c r="A33" s="113"/>
      <c r="B33" s="235"/>
      <c r="C33" s="229"/>
      <c r="D33" s="226"/>
      <c r="E33" s="223"/>
      <c r="F33" s="222"/>
      <c r="G33" s="12"/>
      <c r="H33" s="37"/>
      <c r="I33" s="37"/>
      <c r="J33" s="37"/>
      <c r="K33" s="37"/>
      <c r="L33" s="37"/>
      <c r="M33" s="37"/>
      <c r="N33" s="706"/>
      <c r="O33" s="706"/>
    </row>
    <row r="34" spans="1:16" ht="16.5" customHeight="1">
      <c r="A34" s="113"/>
      <c r="B34" s="235"/>
      <c r="C34" s="229"/>
      <c r="D34" s="226"/>
      <c r="E34" s="223"/>
      <c r="F34" s="222"/>
      <c r="G34" s="402"/>
      <c r="H34" s="403"/>
      <c r="I34" s="403"/>
      <c r="J34" s="36"/>
      <c r="K34" s="36"/>
      <c r="L34" s="36"/>
      <c r="M34" s="36"/>
      <c r="N34" s="44"/>
      <c r="O34" s="44"/>
    </row>
    <row r="35" spans="1:16" ht="16.5" customHeight="1">
      <c r="A35" s="113"/>
      <c r="B35" s="235"/>
      <c r="C35" s="229"/>
      <c r="D35" s="226"/>
      <c r="E35" s="223"/>
      <c r="F35" s="222"/>
      <c r="G35" s="12"/>
      <c r="H35" s="45"/>
      <c r="I35" s="45"/>
      <c r="J35" s="37"/>
      <c r="K35" s="37"/>
      <c r="L35" s="37"/>
      <c r="M35" s="22" t="s">
        <v>5</v>
      </c>
      <c r="N35" s="45" t="s">
        <v>6</v>
      </c>
      <c r="O35" s="45" t="s">
        <v>4</v>
      </c>
      <c r="P35" s="50"/>
    </row>
    <row r="36" spans="1:16" ht="16.5" customHeight="1">
      <c r="A36" s="113"/>
      <c r="B36" s="235"/>
      <c r="C36" s="229"/>
      <c r="D36" s="226"/>
      <c r="E36" s="223"/>
      <c r="F36" s="222"/>
      <c r="G36" s="12"/>
      <c r="H36" s="37"/>
      <c r="I36" s="37"/>
      <c r="J36" s="37"/>
      <c r="K36" s="37"/>
      <c r="L36" s="37"/>
      <c r="M36" s="37">
        <v>16</v>
      </c>
      <c r="N36" s="37">
        <v>10</v>
      </c>
      <c r="O36" s="57">
        <f>SUM(M36:N36)</f>
        <v>26</v>
      </c>
    </row>
    <row r="37" spans="1:16" ht="16.5" customHeight="1">
      <c r="A37" s="418"/>
      <c r="B37" s="399"/>
      <c r="C37" s="416"/>
      <c r="D37" s="419"/>
      <c r="E37" s="420"/>
      <c r="F37" s="421"/>
      <c r="G37" s="422"/>
      <c r="H37" s="422"/>
      <c r="I37" s="422"/>
      <c r="K37" s="422"/>
      <c r="L37" s="423"/>
      <c r="M37" s="423"/>
      <c r="O37" s="424"/>
    </row>
    <row r="38" spans="1:16" s="9" customFormat="1" ht="16.5" customHeight="1">
      <c r="A38" s="395"/>
      <c r="B38" s="413"/>
      <c r="C38" s="417"/>
      <c r="D38" s="425"/>
      <c r="E38" s="426"/>
      <c r="F38" s="427"/>
      <c r="G38" s="428"/>
      <c r="H38" s="428"/>
      <c r="I38" s="428"/>
      <c r="J38" s="429"/>
      <c r="K38" s="428"/>
      <c r="L38" s="430"/>
      <c r="M38" s="430"/>
      <c r="N38" s="429"/>
      <c r="O38" s="428"/>
    </row>
    <row r="39" spans="1:16">
      <c r="A39" s="9"/>
      <c r="C39" s="51"/>
      <c r="D39" s="88"/>
    </row>
    <row r="40" spans="1:16">
      <c r="A40" s="9"/>
      <c r="B40" s="51"/>
      <c r="C40" s="51"/>
      <c r="D40" s="8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>
      <c r="A41" s="9"/>
    </row>
    <row r="42" spans="1:16">
      <c r="A42" s="9"/>
    </row>
    <row r="43" spans="1:16">
      <c r="A43" s="9"/>
    </row>
    <row r="44" spans="1:16">
      <c r="A44" s="9"/>
    </row>
    <row r="45" spans="1:16">
      <c r="A45" s="9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zoomScale="91" zoomScalePageLayoutView="91" workbookViewId="0">
      <selection activeCell="L37" sqref="L37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4" customWidth="1"/>
    <col min="5" max="5" width="9.5703125" style="74" customWidth="1"/>
    <col min="6" max="6" width="10.42578125" style="74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1707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6" customHeight="1">
      <c r="A2" s="69" t="s">
        <v>0</v>
      </c>
      <c r="B2" s="154" t="s">
        <v>1</v>
      </c>
      <c r="C2" s="2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30"/>
      <c r="N2" s="30"/>
      <c r="O2" s="30"/>
    </row>
    <row r="3" spans="1:15" ht="16.5" customHeight="1">
      <c r="A3" s="4">
        <v>1</v>
      </c>
      <c r="B3" s="335" t="s">
        <v>526</v>
      </c>
      <c r="C3" s="236" t="s">
        <v>618</v>
      </c>
      <c r="D3" s="224" t="s">
        <v>231</v>
      </c>
      <c r="E3" s="225" t="s">
        <v>374</v>
      </c>
      <c r="F3" s="221" t="s">
        <v>392</v>
      </c>
      <c r="G3" s="6"/>
      <c r="H3" s="8"/>
      <c r="I3" s="37"/>
      <c r="J3" s="37"/>
      <c r="K3" s="37"/>
      <c r="L3" s="37"/>
      <c r="M3" s="7"/>
      <c r="N3" s="7"/>
      <c r="O3" s="7"/>
    </row>
    <row r="4" spans="1:15" ht="16.5" customHeight="1">
      <c r="A4" s="93">
        <v>2</v>
      </c>
      <c r="B4" s="235" t="s">
        <v>527</v>
      </c>
      <c r="C4" s="229" t="s">
        <v>619</v>
      </c>
      <c r="D4" s="226" t="s">
        <v>231</v>
      </c>
      <c r="E4" s="223" t="s">
        <v>393</v>
      </c>
      <c r="F4" s="222" t="s">
        <v>394</v>
      </c>
      <c r="G4" s="6"/>
      <c r="H4" s="8"/>
      <c r="I4" s="37"/>
      <c r="J4" s="37"/>
      <c r="K4" s="37"/>
      <c r="L4" s="37"/>
      <c r="M4" s="7"/>
      <c r="N4" s="7"/>
      <c r="O4" s="7"/>
    </row>
    <row r="5" spans="1:15" ht="16.5" customHeight="1">
      <c r="A5" s="93">
        <v>3</v>
      </c>
      <c r="B5" s="235" t="s">
        <v>529</v>
      </c>
      <c r="C5" s="229" t="s">
        <v>621</v>
      </c>
      <c r="D5" s="227" t="s">
        <v>231</v>
      </c>
      <c r="E5" s="223" t="s">
        <v>396</v>
      </c>
      <c r="F5" s="222" t="s">
        <v>397</v>
      </c>
      <c r="G5" s="6"/>
      <c r="H5" s="8"/>
      <c r="I5" s="37"/>
      <c r="J5" s="37"/>
      <c r="K5" s="37"/>
      <c r="L5" s="37"/>
      <c r="M5" s="7"/>
      <c r="N5" s="7"/>
      <c r="O5" s="7"/>
    </row>
    <row r="6" spans="1:15" ht="16.5" customHeight="1">
      <c r="A6" s="94">
        <v>4</v>
      </c>
      <c r="B6" s="235" t="s">
        <v>530</v>
      </c>
      <c r="C6" s="237" t="s">
        <v>622</v>
      </c>
      <c r="D6" s="227" t="s">
        <v>231</v>
      </c>
      <c r="E6" s="223" t="s">
        <v>398</v>
      </c>
      <c r="F6" s="222" t="s">
        <v>399</v>
      </c>
      <c r="G6" s="6"/>
      <c r="H6" s="8"/>
      <c r="I6" s="37"/>
      <c r="J6" s="37"/>
      <c r="K6" s="37"/>
      <c r="L6" s="37"/>
      <c r="M6" s="7"/>
      <c r="N6" s="7"/>
      <c r="O6" s="7"/>
    </row>
    <row r="7" spans="1:15" ht="16.5" customHeight="1">
      <c r="A7" s="93">
        <v>5</v>
      </c>
      <c r="B7" s="235" t="s">
        <v>531</v>
      </c>
      <c r="C7" s="229" t="s">
        <v>623</v>
      </c>
      <c r="D7" s="227" t="s">
        <v>231</v>
      </c>
      <c r="E7" s="223" t="s">
        <v>400</v>
      </c>
      <c r="F7" s="222" t="s">
        <v>232</v>
      </c>
      <c r="G7" s="6"/>
      <c r="H7" s="8"/>
      <c r="I7" s="37"/>
      <c r="J7" s="37"/>
      <c r="K7" s="37"/>
      <c r="L7" s="37"/>
      <c r="M7" s="7"/>
      <c r="N7" s="7"/>
      <c r="O7" s="7"/>
    </row>
    <row r="8" spans="1:15" ht="16.5" customHeight="1">
      <c r="A8" s="93">
        <v>6</v>
      </c>
      <c r="B8" s="235" t="s">
        <v>532</v>
      </c>
      <c r="C8" s="229" t="s">
        <v>624</v>
      </c>
      <c r="D8" s="227" t="s">
        <v>231</v>
      </c>
      <c r="E8" s="223" t="s">
        <v>401</v>
      </c>
      <c r="F8" s="222" t="s">
        <v>402</v>
      </c>
      <c r="G8" s="6"/>
      <c r="H8" s="8"/>
      <c r="I8" s="37"/>
      <c r="J8" s="37"/>
      <c r="K8" s="37"/>
      <c r="L8" s="37"/>
      <c r="M8" s="7"/>
      <c r="N8" s="7"/>
      <c r="O8" s="7"/>
    </row>
    <row r="9" spans="1:15" ht="16.5" customHeight="1">
      <c r="A9" s="93">
        <v>7</v>
      </c>
      <c r="B9" s="235" t="s">
        <v>533</v>
      </c>
      <c r="C9" s="229" t="s">
        <v>625</v>
      </c>
      <c r="D9" s="227" t="s">
        <v>231</v>
      </c>
      <c r="E9" s="223" t="s">
        <v>403</v>
      </c>
      <c r="F9" s="222" t="s">
        <v>404</v>
      </c>
      <c r="G9" s="6"/>
      <c r="H9" s="8"/>
      <c r="I9" s="38"/>
      <c r="J9" s="39"/>
      <c r="K9" s="39"/>
      <c r="L9" s="37"/>
      <c r="M9" s="7"/>
      <c r="N9" s="7"/>
      <c r="O9" s="7"/>
    </row>
    <row r="10" spans="1:15" ht="16.5" customHeight="1">
      <c r="A10" s="93">
        <v>8</v>
      </c>
      <c r="B10" s="235" t="s">
        <v>534</v>
      </c>
      <c r="C10" s="229" t="s">
        <v>626</v>
      </c>
      <c r="D10" s="227" t="s">
        <v>231</v>
      </c>
      <c r="E10" s="223" t="s">
        <v>405</v>
      </c>
      <c r="F10" s="222" t="s">
        <v>140</v>
      </c>
      <c r="G10" s="6"/>
      <c r="H10" s="8"/>
      <c r="I10" s="37"/>
      <c r="J10" s="37"/>
      <c r="K10" s="37"/>
      <c r="L10" s="37"/>
      <c r="M10" s="7"/>
      <c r="N10" s="7"/>
      <c r="O10" s="7"/>
    </row>
    <row r="11" spans="1:15" ht="16.5" customHeight="1">
      <c r="A11" s="93">
        <v>9</v>
      </c>
      <c r="B11" s="235" t="s">
        <v>578</v>
      </c>
      <c r="C11" s="229" t="s">
        <v>664</v>
      </c>
      <c r="D11" s="227" t="s">
        <v>231</v>
      </c>
      <c r="E11" s="223" t="s">
        <v>461</v>
      </c>
      <c r="F11" s="222" t="s">
        <v>462</v>
      </c>
      <c r="G11" s="6"/>
      <c r="H11" s="8"/>
      <c r="I11" s="37"/>
      <c r="J11" s="37"/>
      <c r="K11" s="37"/>
      <c r="L11" s="37"/>
      <c r="M11" s="7"/>
      <c r="N11" s="7"/>
      <c r="O11" s="7"/>
    </row>
    <row r="12" spans="1:15" ht="16.5" customHeight="1">
      <c r="A12" s="93">
        <v>10</v>
      </c>
      <c r="B12" s="235" t="s">
        <v>579</v>
      </c>
      <c r="C12" s="63" t="s">
        <v>665</v>
      </c>
      <c r="D12" s="227" t="s">
        <v>231</v>
      </c>
      <c r="E12" s="223" t="s">
        <v>463</v>
      </c>
      <c r="F12" s="222" t="s">
        <v>464</v>
      </c>
      <c r="G12" s="6"/>
      <c r="H12" s="8"/>
      <c r="I12" s="37"/>
      <c r="J12" s="37"/>
      <c r="K12" s="37"/>
      <c r="L12" s="37"/>
      <c r="M12" s="7"/>
      <c r="N12" s="7"/>
      <c r="O12" s="7"/>
    </row>
    <row r="13" spans="1:15" ht="16.5" customHeight="1">
      <c r="A13" s="93">
        <v>11</v>
      </c>
      <c r="B13" s="235" t="s">
        <v>580</v>
      </c>
      <c r="C13" s="229" t="s">
        <v>666</v>
      </c>
      <c r="D13" s="227" t="s">
        <v>231</v>
      </c>
      <c r="E13" s="223" t="s">
        <v>465</v>
      </c>
      <c r="F13" s="222" t="s">
        <v>466</v>
      </c>
      <c r="G13" s="6"/>
      <c r="H13" s="8"/>
      <c r="I13" s="37"/>
      <c r="J13" s="37"/>
      <c r="K13" s="37"/>
      <c r="L13" s="37"/>
      <c r="M13" s="7"/>
      <c r="N13" s="7"/>
      <c r="O13" s="7"/>
    </row>
    <row r="14" spans="1:15" ht="16.5" customHeight="1">
      <c r="A14" s="93">
        <v>12</v>
      </c>
      <c r="B14" s="235" t="s">
        <v>581</v>
      </c>
      <c r="C14" s="229" t="s">
        <v>667</v>
      </c>
      <c r="D14" s="227" t="s">
        <v>231</v>
      </c>
      <c r="E14" s="223" t="s">
        <v>467</v>
      </c>
      <c r="F14" s="222" t="s">
        <v>376</v>
      </c>
      <c r="G14" s="6"/>
      <c r="H14" s="8"/>
      <c r="I14" s="10"/>
      <c r="J14" s="11"/>
      <c r="K14" s="11"/>
      <c r="L14" s="11"/>
      <c r="M14" s="7"/>
      <c r="N14" s="7"/>
      <c r="O14" s="7"/>
    </row>
    <row r="15" spans="1:15" s="9" customFormat="1" ht="16.5" customHeight="1">
      <c r="A15" s="93">
        <v>13</v>
      </c>
      <c r="B15" s="235" t="s">
        <v>535</v>
      </c>
      <c r="C15" s="229" t="s">
        <v>627</v>
      </c>
      <c r="D15" s="227" t="s">
        <v>236</v>
      </c>
      <c r="E15" s="223" t="s">
        <v>406</v>
      </c>
      <c r="F15" s="222" t="s">
        <v>43</v>
      </c>
      <c r="G15" s="6"/>
      <c r="H15" s="34"/>
      <c r="I15" s="10"/>
      <c r="J15" s="11"/>
      <c r="K15" s="11"/>
      <c r="L15" s="11"/>
      <c r="M15" s="7"/>
      <c r="N15" s="7"/>
      <c r="O15" s="7"/>
    </row>
    <row r="16" spans="1:15" ht="16.5" customHeight="1">
      <c r="A16" s="93">
        <v>14</v>
      </c>
      <c r="B16" s="235" t="s">
        <v>536</v>
      </c>
      <c r="C16" s="229" t="s">
        <v>628</v>
      </c>
      <c r="D16" s="227" t="s">
        <v>236</v>
      </c>
      <c r="E16" s="223" t="s">
        <v>407</v>
      </c>
      <c r="F16" s="222" t="s">
        <v>32</v>
      </c>
      <c r="G16" s="6"/>
      <c r="H16" s="34"/>
      <c r="I16" s="10"/>
      <c r="J16" s="11"/>
      <c r="K16" s="11"/>
      <c r="L16" s="11"/>
      <c r="M16" s="7"/>
      <c r="N16" s="7"/>
      <c r="O16" s="7"/>
    </row>
    <row r="17" spans="1:15" ht="16.5" customHeight="1">
      <c r="A17" s="93">
        <v>15</v>
      </c>
      <c r="B17" s="235" t="s">
        <v>537</v>
      </c>
      <c r="C17" s="229" t="s">
        <v>629</v>
      </c>
      <c r="D17" s="227" t="s">
        <v>236</v>
      </c>
      <c r="E17" s="223" t="s">
        <v>285</v>
      </c>
      <c r="F17" s="222" t="s">
        <v>408</v>
      </c>
      <c r="G17" s="6"/>
      <c r="H17" s="8"/>
      <c r="I17" s="10"/>
      <c r="J17" s="11"/>
      <c r="K17" s="11"/>
      <c r="L17" s="11"/>
      <c r="M17" s="7"/>
      <c r="N17" s="7"/>
      <c r="O17" s="7"/>
    </row>
    <row r="18" spans="1:15" ht="16.5" customHeight="1">
      <c r="A18" s="93">
        <v>16</v>
      </c>
      <c r="B18" s="235" t="s">
        <v>538</v>
      </c>
      <c r="C18" s="229" t="s">
        <v>630</v>
      </c>
      <c r="D18" s="227" t="s">
        <v>236</v>
      </c>
      <c r="E18" s="223" t="s">
        <v>409</v>
      </c>
      <c r="F18" s="222" t="s">
        <v>410</v>
      </c>
      <c r="G18" s="6"/>
      <c r="H18" s="34"/>
      <c r="I18" s="10"/>
      <c r="J18" s="11"/>
      <c r="K18" s="11"/>
      <c r="L18" s="11"/>
      <c r="M18" s="7"/>
      <c r="N18" s="7"/>
      <c r="O18" s="7"/>
    </row>
    <row r="19" spans="1:15" ht="16.5" customHeight="1">
      <c r="A19" s="93">
        <v>17</v>
      </c>
      <c r="B19" s="235" t="s">
        <v>539</v>
      </c>
      <c r="C19" s="229" t="s">
        <v>631</v>
      </c>
      <c r="D19" s="227" t="s">
        <v>236</v>
      </c>
      <c r="E19" s="223" t="s">
        <v>411</v>
      </c>
      <c r="F19" s="222" t="s">
        <v>412</v>
      </c>
      <c r="G19" s="6"/>
      <c r="H19" s="8"/>
      <c r="I19" s="10"/>
      <c r="J19" s="11"/>
      <c r="K19" s="11"/>
      <c r="L19" s="11"/>
      <c r="M19" s="7"/>
      <c r="N19" s="7"/>
      <c r="O19" s="7"/>
    </row>
    <row r="20" spans="1:15" ht="16.5" customHeight="1">
      <c r="A20" s="93">
        <v>18</v>
      </c>
      <c r="B20" s="235" t="s">
        <v>540</v>
      </c>
      <c r="C20" s="229" t="s">
        <v>632</v>
      </c>
      <c r="D20" s="227" t="s">
        <v>236</v>
      </c>
      <c r="E20" s="223" t="s">
        <v>413</v>
      </c>
      <c r="F20" s="222" t="s">
        <v>414</v>
      </c>
      <c r="G20" s="6"/>
      <c r="H20" s="34"/>
      <c r="I20" s="10"/>
      <c r="J20" s="11"/>
      <c r="K20" s="11"/>
      <c r="L20" s="11"/>
      <c r="M20" s="7"/>
      <c r="N20" s="7"/>
      <c r="O20" s="7"/>
    </row>
    <row r="21" spans="1:15" ht="16.5" customHeight="1">
      <c r="A21" s="93">
        <v>19</v>
      </c>
      <c r="B21" s="235" t="s">
        <v>541</v>
      </c>
      <c r="C21" s="229" t="s">
        <v>633</v>
      </c>
      <c r="D21" s="226" t="s">
        <v>236</v>
      </c>
      <c r="E21" s="223" t="s">
        <v>415</v>
      </c>
      <c r="F21" s="222" t="s">
        <v>416</v>
      </c>
      <c r="G21" s="12"/>
      <c r="H21" s="8"/>
      <c r="I21" s="10"/>
      <c r="J21" s="11"/>
      <c r="K21" s="11"/>
      <c r="L21" s="11"/>
      <c r="M21" s="7"/>
      <c r="N21" s="7"/>
      <c r="O21" s="7"/>
    </row>
    <row r="22" spans="1:15" ht="16.5" customHeight="1">
      <c r="A22" s="93">
        <v>20</v>
      </c>
      <c r="B22" s="235" t="s">
        <v>542</v>
      </c>
      <c r="C22" s="229" t="s">
        <v>634</v>
      </c>
      <c r="D22" s="227" t="s">
        <v>236</v>
      </c>
      <c r="E22" s="223" t="s">
        <v>417</v>
      </c>
      <c r="F22" s="222" t="s">
        <v>418</v>
      </c>
      <c r="G22" s="6"/>
      <c r="H22" s="40"/>
      <c r="I22" s="41"/>
      <c r="J22" s="37"/>
      <c r="K22" s="37"/>
      <c r="L22" s="37"/>
      <c r="M22" s="42"/>
      <c r="N22" s="42"/>
      <c r="O22" s="42"/>
    </row>
    <row r="23" spans="1:15" ht="16.5" customHeight="1">
      <c r="A23" s="93">
        <v>21</v>
      </c>
      <c r="B23" s="235" t="s">
        <v>543</v>
      </c>
      <c r="C23" s="229" t="s">
        <v>635</v>
      </c>
      <c r="D23" s="227" t="s">
        <v>236</v>
      </c>
      <c r="E23" s="1" t="s">
        <v>419</v>
      </c>
      <c r="F23" s="2" t="s">
        <v>296</v>
      </c>
      <c r="G23" s="6"/>
      <c r="H23" s="40"/>
      <c r="I23" s="41"/>
      <c r="J23" s="37"/>
      <c r="K23" s="37"/>
      <c r="L23" s="37"/>
      <c r="M23" s="42"/>
      <c r="N23" s="42"/>
      <c r="O23" s="42"/>
    </row>
    <row r="24" spans="1:15" ht="16.5" customHeight="1">
      <c r="A24" s="93">
        <v>22</v>
      </c>
      <c r="B24" s="336" t="s">
        <v>544</v>
      </c>
      <c r="C24" s="337" t="s">
        <v>636</v>
      </c>
      <c r="D24" s="72" t="s">
        <v>236</v>
      </c>
      <c r="E24" s="49" t="s">
        <v>135</v>
      </c>
      <c r="F24" s="24" t="s">
        <v>420</v>
      </c>
      <c r="G24" s="6"/>
      <c r="H24" s="8"/>
      <c r="I24" s="10"/>
      <c r="J24" s="11"/>
      <c r="K24" s="11"/>
      <c r="L24" s="11"/>
      <c r="M24" s="7"/>
      <c r="N24" s="7"/>
      <c r="O24" s="7"/>
    </row>
    <row r="25" spans="1:15" ht="16.5" customHeight="1">
      <c r="A25" s="93">
        <v>23</v>
      </c>
      <c r="B25" s="336" t="s">
        <v>545</v>
      </c>
      <c r="C25" s="169" t="s">
        <v>637</v>
      </c>
      <c r="D25" s="72" t="s">
        <v>236</v>
      </c>
      <c r="E25" s="24" t="s">
        <v>421</v>
      </c>
      <c r="F25" s="24" t="s">
        <v>369</v>
      </c>
      <c r="G25" s="6"/>
      <c r="H25" s="8"/>
      <c r="I25" s="10"/>
      <c r="J25" s="11"/>
      <c r="K25" s="11"/>
      <c r="L25" s="11"/>
      <c r="M25" s="7"/>
      <c r="N25" s="7"/>
      <c r="O25" s="7"/>
    </row>
    <row r="26" spans="1:15" ht="16.5" customHeight="1">
      <c r="A26" s="93">
        <v>24</v>
      </c>
      <c r="B26" s="336" t="s">
        <v>546</v>
      </c>
      <c r="C26" s="169" t="s">
        <v>638</v>
      </c>
      <c r="D26" s="72" t="s">
        <v>236</v>
      </c>
      <c r="E26" s="24" t="s">
        <v>422</v>
      </c>
      <c r="F26" s="24" t="s">
        <v>423</v>
      </c>
      <c r="G26" s="6"/>
      <c r="H26" s="8"/>
      <c r="I26" s="10"/>
      <c r="J26" s="11"/>
      <c r="K26" s="11"/>
      <c r="L26" s="11"/>
      <c r="M26" s="7"/>
      <c r="N26" s="7"/>
      <c r="O26" s="7"/>
    </row>
    <row r="27" spans="1:15" ht="16.5" customHeight="1">
      <c r="A27" s="93">
        <v>25</v>
      </c>
      <c r="B27" s="336" t="s">
        <v>547</v>
      </c>
      <c r="C27" s="169" t="s">
        <v>639</v>
      </c>
      <c r="D27" s="72" t="s">
        <v>236</v>
      </c>
      <c r="E27" s="49" t="s">
        <v>424</v>
      </c>
      <c r="F27" s="24" t="s">
        <v>425</v>
      </c>
      <c r="G27" s="6"/>
      <c r="H27" s="8"/>
      <c r="I27" s="10"/>
      <c r="J27" s="11"/>
      <c r="K27" s="11"/>
      <c r="L27" s="11"/>
      <c r="M27" s="7"/>
      <c r="N27" s="7"/>
      <c r="O27" s="7"/>
    </row>
    <row r="28" spans="1:15" ht="16.5" customHeight="1">
      <c r="A28" s="93">
        <v>26</v>
      </c>
      <c r="B28" s="77" t="s">
        <v>572</v>
      </c>
      <c r="C28" s="169" t="s">
        <v>661</v>
      </c>
      <c r="D28" s="72" t="s">
        <v>236</v>
      </c>
      <c r="E28" s="49" t="s">
        <v>524</v>
      </c>
      <c r="F28" s="24" t="s">
        <v>525</v>
      </c>
      <c r="G28" s="6"/>
      <c r="H28" s="8"/>
      <c r="I28" s="10"/>
      <c r="J28" s="11"/>
      <c r="K28" s="11"/>
      <c r="L28" s="11"/>
      <c r="M28" s="7"/>
      <c r="N28" s="7"/>
      <c r="O28" s="7"/>
    </row>
    <row r="29" spans="1:15" ht="16.5" customHeight="1">
      <c r="A29" s="93">
        <v>27</v>
      </c>
      <c r="B29" s="77" t="s">
        <v>589</v>
      </c>
      <c r="C29" s="169" t="s">
        <v>675</v>
      </c>
      <c r="D29" s="72" t="s">
        <v>236</v>
      </c>
      <c r="E29" s="24" t="s">
        <v>480</v>
      </c>
      <c r="F29" s="24" t="s">
        <v>113</v>
      </c>
      <c r="G29" s="6"/>
      <c r="H29" s="8"/>
      <c r="I29" s="10"/>
      <c r="J29" s="11"/>
      <c r="K29" s="11"/>
      <c r="L29" s="11"/>
      <c r="M29" s="7"/>
      <c r="N29" s="7"/>
      <c r="O29" s="7"/>
    </row>
    <row r="30" spans="1:15" ht="16.5" customHeight="1">
      <c r="A30" s="93">
        <v>28</v>
      </c>
      <c r="B30" s="113" t="s">
        <v>590</v>
      </c>
      <c r="C30" s="170">
        <v>1869900660316</v>
      </c>
      <c r="D30" s="72" t="s">
        <v>236</v>
      </c>
      <c r="E30" s="49" t="s">
        <v>481</v>
      </c>
      <c r="F30" s="20" t="s">
        <v>13</v>
      </c>
      <c r="G30" s="6"/>
      <c r="H30" s="10"/>
      <c r="I30" s="10"/>
      <c r="J30" s="11"/>
      <c r="K30" s="11"/>
      <c r="L30" s="11"/>
      <c r="M30" s="7"/>
      <c r="N30" s="7"/>
      <c r="O30" s="7"/>
    </row>
    <row r="31" spans="1:15" ht="16.5" customHeight="1">
      <c r="A31" s="93">
        <v>29</v>
      </c>
      <c r="B31" s="113" t="s">
        <v>592</v>
      </c>
      <c r="C31" s="170" t="s">
        <v>677</v>
      </c>
      <c r="D31" s="72" t="s">
        <v>236</v>
      </c>
      <c r="E31" s="49" t="s">
        <v>484</v>
      </c>
      <c r="F31" s="20" t="s">
        <v>456</v>
      </c>
      <c r="G31" s="6"/>
      <c r="H31" s="11"/>
      <c r="I31" s="11"/>
      <c r="J31" s="11"/>
      <c r="K31" s="11"/>
      <c r="L31" s="11"/>
      <c r="M31" s="7"/>
      <c r="N31" s="7"/>
      <c r="O31" s="7"/>
    </row>
    <row r="32" spans="1:15" ht="16.5" customHeight="1">
      <c r="A32" s="93">
        <v>30</v>
      </c>
      <c r="B32" s="113" t="s">
        <v>593</v>
      </c>
      <c r="C32" s="171" t="s">
        <v>678</v>
      </c>
      <c r="D32" s="85" t="s">
        <v>236</v>
      </c>
      <c r="E32" s="56" t="s">
        <v>485</v>
      </c>
      <c r="F32" s="25" t="s">
        <v>486</v>
      </c>
      <c r="G32" s="6"/>
      <c r="H32" s="11"/>
      <c r="I32" s="11"/>
      <c r="J32" s="11"/>
      <c r="K32" s="11"/>
      <c r="L32" s="11"/>
      <c r="M32" s="12" t="s">
        <v>5</v>
      </c>
      <c r="N32" s="45" t="s">
        <v>6</v>
      </c>
      <c r="O32" s="45" t="s">
        <v>4</v>
      </c>
    </row>
    <row r="33" spans="1:15" ht="16.5" customHeight="1">
      <c r="A33" s="93">
        <v>31</v>
      </c>
      <c r="B33" s="440" t="s">
        <v>594</v>
      </c>
      <c r="C33" s="439" t="s">
        <v>679</v>
      </c>
      <c r="D33" s="882" t="s">
        <v>236</v>
      </c>
      <c r="E33" s="441" t="s">
        <v>487</v>
      </c>
      <c r="F33" s="442" t="s">
        <v>488</v>
      </c>
      <c r="G33" s="6"/>
      <c r="H33" s="11"/>
      <c r="I33" s="11"/>
      <c r="J33" s="11"/>
      <c r="K33" s="11"/>
      <c r="L33" s="11"/>
      <c r="M33" s="7">
        <v>12</v>
      </c>
      <c r="N33" s="7">
        <v>23</v>
      </c>
      <c r="O33" s="7">
        <f>SUM(M33:N33)</f>
        <v>35</v>
      </c>
    </row>
    <row r="34" spans="1:15" ht="16.5" customHeight="1">
      <c r="A34" s="93">
        <v>32</v>
      </c>
      <c r="B34" s="22" t="s">
        <v>596</v>
      </c>
      <c r="C34" s="22" t="s">
        <v>680</v>
      </c>
      <c r="D34" s="72" t="s">
        <v>236</v>
      </c>
      <c r="E34" s="1" t="s">
        <v>490</v>
      </c>
      <c r="F34" s="2" t="s">
        <v>491</v>
      </c>
      <c r="G34" s="6"/>
      <c r="H34" s="11"/>
      <c r="I34" s="11"/>
      <c r="J34" s="11"/>
      <c r="K34" s="11"/>
      <c r="L34" s="11"/>
      <c r="M34" s="7"/>
      <c r="N34" s="7"/>
      <c r="O34" s="7"/>
    </row>
    <row r="35" spans="1:15" ht="16.5" customHeight="1">
      <c r="A35" s="93">
        <v>33</v>
      </c>
      <c r="B35" s="22" t="s">
        <v>737</v>
      </c>
      <c r="C35" s="22" t="s">
        <v>736</v>
      </c>
      <c r="D35" s="72" t="s">
        <v>236</v>
      </c>
      <c r="E35" s="1" t="s">
        <v>734</v>
      </c>
      <c r="F35" s="2" t="s">
        <v>735</v>
      </c>
      <c r="G35" s="6"/>
      <c r="H35" s="11"/>
      <c r="I35" s="11"/>
      <c r="J35" s="11"/>
      <c r="K35" s="11"/>
      <c r="L35" s="11"/>
      <c r="M35" s="7"/>
      <c r="N35" s="7"/>
      <c r="O35" s="7"/>
    </row>
    <row r="36" spans="1:15" ht="16.5" customHeight="1">
      <c r="A36" s="93">
        <v>34</v>
      </c>
      <c r="B36" s="767" t="s">
        <v>777</v>
      </c>
      <c r="C36" s="402">
        <v>1100401396409</v>
      </c>
      <c r="D36" s="699" t="s">
        <v>236</v>
      </c>
      <c r="E36" s="441" t="s">
        <v>776</v>
      </c>
      <c r="F36" s="442" t="s">
        <v>319</v>
      </c>
      <c r="G36" s="12"/>
      <c r="H36" s="37"/>
      <c r="I36" s="37"/>
      <c r="J36" s="37"/>
      <c r="K36" s="37"/>
      <c r="L36" s="37"/>
      <c r="M36" s="37"/>
      <c r="N36" s="37"/>
      <c r="O36" s="37"/>
    </row>
    <row r="37" spans="1:15" ht="16.5" customHeight="1">
      <c r="A37" s="93">
        <v>35</v>
      </c>
      <c r="B37" s="767" t="s">
        <v>1734</v>
      </c>
      <c r="C37" s="402">
        <v>1869900676905</v>
      </c>
      <c r="D37" s="699" t="s">
        <v>236</v>
      </c>
      <c r="E37" s="441" t="s">
        <v>1735</v>
      </c>
      <c r="F37" s="442" t="s">
        <v>1736</v>
      </c>
      <c r="G37" s="12"/>
      <c r="H37" s="37"/>
      <c r="I37" s="37"/>
      <c r="J37" s="37"/>
      <c r="K37" s="37"/>
      <c r="L37" s="37"/>
      <c r="M37" s="37"/>
      <c r="N37" s="37"/>
      <c r="O37" s="37"/>
    </row>
    <row r="38" spans="1:15" ht="16.350000000000001" customHeight="1">
      <c r="A38" s="93"/>
      <c r="B38" s="767"/>
      <c r="C38" s="402"/>
      <c r="D38" s="699"/>
      <c r="E38" s="441"/>
      <c r="F38" s="442"/>
      <c r="G38" s="12"/>
      <c r="H38" s="37"/>
      <c r="I38" s="37"/>
      <c r="J38" s="37"/>
      <c r="K38" s="37"/>
      <c r="L38" s="37"/>
      <c r="M38" s="37"/>
      <c r="N38" s="37"/>
      <c r="O38" s="37"/>
    </row>
    <row r="39" spans="1:15" ht="16.350000000000001" customHeight="1">
      <c r="A39" s="395"/>
      <c r="B39" s="450"/>
      <c r="C39" s="449"/>
      <c r="D39" s="425"/>
      <c r="E39" s="426"/>
      <c r="F39" s="427"/>
      <c r="G39" s="449"/>
      <c r="H39" s="443"/>
      <c r="I39" s="443"/>
      <c r="J39" s="443"/>
      <c r="K39" s="443"/>
      <c r="L39" s="443"/>
      <c r="M39" s="443"/>
      <c r="N39" s="443"/>
      <c r="O39" s="443"/>
    </row>
    <row r="40" spans="1:15" ht="17.649999999999999" customHeight="1">
      <c r="A40" s="9"/>
      <c r="B40" s="62"/>
      <c r="C40" s="48"/>
      <c r="D40" s="71"/>
      <c r="E40" s="71"/>
      <c r="F40" s="71"/>
      <c r="G40" s="9"/>
    </row>
    <row r="41" spans="1:15" ht="17.649999999999999" customHeight="1"/>
    <row r="42" spans="1:15" ht="17.649999999999999" customHeight="1"/>
    <row r="43" spans="1:15" ht="15.75" customHeight="1"/>
    <row r="44" spans="1:15" ht="15.75" customHeight="1"/>
    <row r="45" spans="1:15" ht="15.75" customHeight="1"/>
    <row r="46" spans="1:15" ht="15.75" customHeight="1"/>
    <row r="47" spans="1:15" ht="19.5" customHeight="1"/>
  </sheetData>
  <mergeCells count="2">
    <mergeCell ref="A1:O1"/>
    <mergeCell ref="D2:F2"/>
  </mergeCells>
  <phoneticPr fontId="6" type="noConversion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Layout" topLeftCell="A13" zoomScale="80" zoomScalePageLayoutView="80" workbookViewId="0">
      <selection activeCell="C34" sqref="C34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5" customWidth="1"/>
    <col min="5" max="5" width="9.5703125" style="3" customWidth="1"/>
    <col min="6" max="6" width="10.57031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1711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6" customHeight="1">
      <c r="A2" s="78" t="s">
        <v>0</v>
      </c>
      <c r="B2" s="26" t="s">
        <v>1</v>
      </c>
      <c r="C2" s="2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30"/>
      <c r="N2" s="30"/>
      <c r="O2" s="30"/>
    </row>
    <row r="3" spans="1:15" ht="16.350000000000001" customHeight="1">
      <c r="A3" s="178">
        <v>1</v>
      </c>
      <c r="B3" s="335" t="s">
        <v>550</v>
      </c>
      <c r="C3" s="236" t="s">
        <v>640</v>
      </c>
      <c r="D3" s="224" t="s">
        <v>231</v>
      </c>
      <c r="E3" s="225" t="s">
        <v>426</v>
      </c>
      <c r="F3" s="221" t="s">
        <v>143</v>
      </c>
      <c r="G3" s="93"/>
      <c r="H3" s="163"/>
      <c r="I3" s="164"/>
      <c r="J3" s="163"/>
      <c r="K3" s="163"/>
      <c r="L3" s="163"/>
      <c r="M3" s="165"/>
      <c r="N3" s="165"/>
      <c r="O3" s="165"/>
    </row>
    <row r="4" spans="1:15" ht="16.350000000000001" customHeight="1">
      <c r="A4" s="113">
        <v>2</v>
      </c>
      <c r="B4" s="235" t="s">
        <v>551</v>
      </c>
      <c r="C4" s="229" t="s">
        <v>641</v>
      </c>
      <c r="D4" s="226" t="s">
        <v>231</v>
      </c>
      <c r="E4" s="223" t="s">
        <v>427</v>
      </c>
      <c r="F4" s="222" t="s">
        <v>428</v>
      </c>
      <c r="G4" s="6"/>
      <c r="H4" s="34"/>
      <c r="I4" s="35"/>
      <c r="J4" s="36"/>
      <c r="K4" s="36"/>
      <c r="L4" s="36"/>
      <c r="M4" s="7"/>
      <c r="N4" s="7"/>
      <c r="O4" s="7"/>
    </row>
    <row r="5" spans="1:15" ht="16.350000000000001" customHeight="1">
      <c r="A5" s="113">
        <v>3</v>
      </c>
      <c r="B5" s="235" t="s">
        <v>553</v>
      </c>
      <c r="C5" s="229" t="s">
        <v>643</v>
      </c>
      <c r="D5" s="227" t="s">
        <v>231</v>
      </c>
      <c r="E5" s="223" t="s">
        <v>74</v>
      </c>
      <c r="F5" s="222" t="s">
        <v>430</v>
      </c>
      <c r="G5" s="6"/>
      <c r="H5" s="8"/>
      <c r="I5" s="37"/>
      <c r="J5" s="37"/>
      <c r="K5" s="37"/>
      <c r="L5" s="37"/>
      <c r="M5" s="7"/>
      <c r="N5" s="7"/>
      <c r="O5" s="7"/>
    </row>
    <row r="6" spans="1:15" ht="16.350000000000001" customHeight="1">
      <c r="A6" s="113">
        <v>4</v>
      </c>
      <c r="B6" s="235" t="s">
        <v>554</v>
      </c>
      <c r="C6" s="237" t="s">
        <v>644</v>
      </c>
      <c r="D6" s="227" t="s">
        <v>231</v>
      </c>
      <c r="E6" s="223" t="s">
        <v>431</v>
      </c>
      <c r="F6" s="222" t="s">
        <v>432</v>
      </c>
      <c r="G6" s="6"/>
      <c r="H6" s="8"/>
      <c r="I6" s="37"/>
      <c r="J6" s="37"/>
      <c r="K6" s="37"/>
      <c r="L6" s="37"/>
      <c r="M6" s="7"/>
      <c r="N6" s="7"/>
      <c r="O6" s="7"/>
    </row>
    <row r="7" spans="1:15" ht="16.350000000000001" customHeight="1">
      <c r="A7" s="113">
        <v>5</v>
      </c>
      <c r="B7" s="235" t="s">
        <v>555</v>
      </c>
      <c r="C7" s="229" t="s">
        <v>645</v>
      </c>
      <c r="D7" s="227" t="s">
        <v>231</v>
      </c>
      <c r="E7" s="223" t="s">
        <v>433</v>
      </c>
      <c r="F7" s="222" t="s">
        <v>434</v>
      </c>
      <c r="G7" s="6"/>
      <c r="H7" s="8"/>
      <c r="I7" s="37"/>
      <c r="J7" s="37"/>
      <c r="K7" s="37"/>
      <c r="L7" s="37"/>
      <c r="M7" s="7"/>
      <c r="N7" s="7"/>
      <c r="O7" s="7"/>
    </row>
    <row r="8" spans="1:15" ht="16.350000000000001" customHeight="1">
      <c r="A8" s="113">
        <v>6</v>
      </c>
      <c r="B8" s="235" t="s">
        <v>556</v>
      </c>
      <c r="C8" s="229" t="s">
        <v>646</v>
      </c>
      <c r="D8" s="227" t="s">
        <v>231</v>
      </c>
      <c r="E8" s="223" t="s">
        <v>435</v>
      </c>
      <c r="F8" s="222" t="s">
        <v>436</v>
      </c>
      <c r="G8" s="6"/>
      <c r="H8" s="8"/>
      <c r="I8" s="37"/>
      <c r="J8" s="37"/>
      <c r="K8" s="37"/>
      <c r="L8" s="37"/>
      <c r="M8" s="7"/>
      <c r="N8" s="7"/>
      <c r="O8" s="7"/>
    </row>
    <row r="9" spans="1:15" ht="16.350000000000001" customHeight="1">
      <c r="A9" s="113">
        <v>7</v>
      </c>
      <c r="B9" s="235" t="s">
        <v>557</v>
      </c>
      <c r="C9" s="229" t="s">
        <v>647</v>
      </c>
      <c r="D9" s="227" t="s">
        <v>231</v>
      </c>
      <c r="E9" s="223" t="s">
        <v>437</v>
      </c>
      <c r="F9" s="222" t="s">
        <v>438</v>
      </c>
      <c r="G9" s="6"/>
      <c r="H9" s="8"/>
      <c r="I9" s="37"/>
      <c r="J9" s="37"/>
      <c r="K9" s="37"/>
      <c r="L9" s="37"/>
      <c r="M9" s="7"/>
      <c r="N9" s="7"/>
      <c r="O9" s="7"/>
    </row>
    <row r="10" spans="1:15" ht="16.350000000000001" customHeight="1">
      <c r="A10" s="113">
        <v>8</v>
      </c>
      <c r="B10" s="235" t="s">
        <v>558</v>
      </c>
      <c r="C10" s="229" t="s">
        <v>648</v>
      </c>
      <c r="D10" s="227" t="s">
        <v>231</v>
      </c>
      <c r="E10" s="223" t="s">
        <v>439</v>
      </c>
      <c r="F10" s="222" t="s">
        <v>440</v>
      </c>
      <c r="G10" s="6"/>
      <c r="H10" s="8"/>
      <c r="I10" s="37"/>
      <c r="J10" s="37"/>
      <c r="K10" s="37"/>
      <c r="L10" s="37"/>
      <c r="M10" s="7"/>
      <c r="N10" s="7"/>
      <c r="O10" s="7"/>
    </row>
    <row r="11" spans="1:15" ht="16.350000000000001" customHeight="1">
      <c r="A11" s="113">
        <v>9</v>
      </c>
      <c r="B11" s="235" t="s">
        <v>559</v>
      </c>
      <c r="C11" s="229" t="s">
        <v>649</v>
      </c>
      <c r="D11" s="227" t="s">
        <v>231</v>
      </c>
      <c r="E11" s="223" t="s">
        <v>441</v>
      </c>
      <c r="F11" s="222" t="s">
        <v>442</v>
      </c>
      <c r="G11" s="6"/>
      <c r="H11" s="8"/>
      <c r="I11" s="37"/>
      <c r="J11" s="37"/>
      <c r="K11" s="37"/>
      <c r="L11" s="37"/>
      <c r="M11" s="7"/>
      <c r="N11" s="7"/>
      <c r="O11" s="7"/>
    </row>
    <row r="12" spans="1:15" ht="16.350000000000001" customHeight="1">
      <c r="A12" s="113">
        <v>10</v>
      </c>
      <c r="B12" s="235" t="s">
        <v>561</v>
      </c>
      <c r="C12" s="229" t="s">
        <v>651</v>
      </c>
      <c r="D12" s="227" t="s">
        <v>231</v>
      </c>
      <c r="E12" s="223" t="s">
        <v>445</v>
      </c>
      <c r="F12" s="222" t="s">
        <v>446</v>
      </c>
      <c r="G12" s="6"/>
      <c r="H12" s="8"/>
      <c r="I12" s="37"/>
      <c r="J12" s="37"/>
      <c r="K12" s="37"/>
      <c r="L12" s="37"/>
      <c r="M12" s="7"/>
      <c r="N12" s="7"/>
      <c r="O12" s="7"/>
    </row>
    <row r="13" spans="1:15" ht="16.350000000000001" customHeight="1">
      <c r="A13" s="113">
        <v>11</v>
      </c>
      <c r="B13" s="235" t="s">
        <v>562</v>
      </c>
      <c r="C13" s="229" t="s">
        <v>652</v>
      </c>
      <c r="D13" s="227" t="s">
        <v>231</v>
      </c>
      <c r="E13" s="223" t="s">
        <v>142</v>
      </c>
      <c r="F13" s="222" t="s">
        <v>382</v>
      </c>
      <c r="G13" s="6"/>
      <c r="H13" s="8"/>
      <c r="I13" s="37"/>
      <c r="J13" s="37"/>
      <c r="K13" s="37"/>
      <c r="L13" s="37"/>
      <c r="M13" s="7"/>
      <c r="N13" s="7"/>
      <c r="O13" s="7"/>
    </row>
    <row r="14" spans="1:15" ht="16.350000000000001" customHeight="1">
      <c r="A14" s="113">
        <v>12</v>
      </c>
      <c r="B14" s="235" t="s">
        <v>577</v>
      </c>
      <c r="C14" s="229" t="s">
        <v>663</v>
      </c>
      <c r="D14" s="227" t="s">
        <v>231</v>
      </c>
      <c r="E14" s="223" t="s">
        <v>459</v>
      </c>
      <c r="F14" s="222" t="s">
        <v>460</v>
      </c>
      <c r="G14" s="6"/>
      <c r="H14" s="8"/>
      <c r="I14" s="37"/>
      <c r="J14" s="37"/>
      <c r="K14" s="37"/>
      <c r="L14" s="37"/>
      <c r="M14" s="7"/>
      <c r="N14" s="7"/>
      <c r="O14" s="7"/>
    </row>
    <row r="15" spans="1:15" ht="16.350000000000001" customHeight="1">
      <c r="A15" s="113">
        <v>13</v>
      </c>
      <c r="B15" s="235" t="s">
        <v>582</v>
      </c>
      <c r="C15" s="229" t="s">
        <v>668</v>
      </c>
      <c r="D15" s="227" t="s">
        <v>231</v>
      </c>
      <c r="E15" s="223" t="s">
        <v>468</v>
      </c>
      <c r="F15" s="228" t="s">
        <v>469</v>
      </c>
      <c r="G15" s="6"/>
      <c r="H15" s="8"/>
      <c r="I15" s="37"/>
      <c r="J15" s="37"/>
      <c r="K15" s="37"/>
      <c r="L15" s="37"/>
      <c r="M15" s="7"/>
      <c r="N15" s="7"/>
      <c r="O15" s="7"/>
    </row>
    <row r="16" spans="1:15" ht="16.350000000000001" customHeight="1">
      <c r="A16" s="113">
        <v>14</v>
      </c>
      <c r="B16" s="235" t="s">
        <v>584</v>
      </c>
      <c r="C16" s="229" t="s">
        <v>670</v>
      </c>
      <c r="D16" s="227" t="s">
        <v>231</v>
      </c>
      <c r="E16" s="223" t="s">
        <v>472</v>
      </c>
      <c r="F16" s="222" t="s">
        <v>473</v>
      </c>
      <c r="G16" s="6"/>
      <c r="H16" s="34"/>
      <c r="I16" s="10"/>
      <c r="J16" s="11"/>
      <c r="K16" s="11"/>
      <c r="L16" s="11"/>
      <c r="M16" s="7"/>
      <c r="N16" s="7"/>
      <c r="O16" s="7"/>
    </row>
    <row r="17" spans="1:21" ht="16.350000000000001" customHeight="1">
      <c r="A17" s="113">
        <v>15</v>
      </c>
      <c r="B17" s="235" t="s">
        <v>585</v>
      </c>
      <c r="C17" s="229" t="s">
        <v>671</v>
      </c>
      <c r="D17" s="227" t="s">
        <v>231</v>
      </c>
      <c r="E17" s="223" t="s">
        <v>474</v>
      </c>
      <c r="F17" s="222" t="s">
        <v>475</v>
      </c>
      <c r="G17" s="6"/>
      <c r="H17" s="8"/>
      <c r="I17" s="10"/>
      <c r="J17" s="11"/>
      <c r="K17" s="11"/>
      <c r="L17" s="11"/>
      <c r="M17" s="7"/>
      <c r="N17" s="7"/>
      <c r="O17" s="7"/>
    </row>
    <row r="18" spans="1:21" ht="16.350000000000001" customHeight="1">
      <c r="A18" s="113">
        <v>16</v>
      </c>
      <c r="B18" s="912" t="s">
        <v>597</v>
      </c>
      <c r="C18" s="913" t="s">
        <v>681</v>
      </c>
      <c r="D18" s="914" t="s">
        <v>231</v>
      </c>
      <c r="E18" s="915" t="s">
        <v>334</v>
      </c>
      <c r="F18" s="916" t="s">
        <v>492</v>
      </c>
      <c r="G18" s="12"/>
      <c r="H18" s="63"/>
      <c r="I18" s="10"/>
      <c r="J18" s="11"/>
      <c r="K18" s="11"/>
      <c r="L18" s="11"/>
      <c r="M18" s="7"/>
      <c r="N18" s="7"/>
      <c r="O18" s="7"/>
    </row>
    <row r="19" spans="1:21" ht="16.350000000000001" customHeight="1">
      <c r="A19" s="113">
        <v>17</v>
      </c>
      <c r="B19" s="921" t="s">
        <v>783</v>
      </c>
      <c r="C19" s="922">
        <v>1819900626681</v>
      </c>
      <c r="D19" s="923" t="s">
        <v>231</v>
      </c>
      <c r="E19" s="924" t="s">
        <v>781</v>
      </c>
      <c r="F19" s="925" t="s">
        <v>782</v>
      </c>
      <c r="G19" s="12"/>
      <c r="H19" s="63"/>
      <c r="I19" s="10"/>
      <c r="J19" s="11"/>
      <c r="K19" s="11"/>
      <c r="L19" s="11"/>
      <c r="M19" s="7"/>
      <c r="N19" s="7"/>
      <c r="O19" s="7"/>
      <c r="Q19" s="48"/>
      <c r="R19" s="47"/>
      <c r="S19" s="23"/>
      <c r="T19" s="23"/>
      <c r="U19" s="9"/>
    </row>
    <row r="20" spans="1:21" ht="16.350000000000001" customHeight="1">
      <c r="A20" s="911">
        <v>18</v>
      </c>
      <c r="B20" s="921" t="s">
        <v>784</v>
      </c>
      <c r="C20" s="926">
        <v>1920400261707</v>
      </c>
      <c r="D20" s="923" t="s">
        <v>231</v>
      </c>
      <c r="E20" s="927" t="s">
        <v>785</v>
      </c>
      <c r="F20" s="925" t="s">
        <v>786</v>
      </c>
      <c r="G20" s="917"/>
      <c r="H20" s="918"/>
      <c r="I20" s="919"/>
      <c r="J20" s="894"/>
      <c r="K20" s="894"/>
      <c r="L20" s="894"/>
      <c r="M20" s="920"/>
      <c r="N20" s="920"/>
      <c r="O20" s="920"/>
    </row>
    <row r="21" spans="1:21" ht="16.350000000000001" customHeight="1">
      <c r="A21" s="911">
        <v>19</v>
      </c>
      <c r="B21" s="921" t="s">
        <v>1220</v>
      </c>
      <c r="C21" s="932" t="s">
        <v>1221</v>
      </c>
      <c r="D21" s="923" t="s">
        <v>231</v>
      </c>
      <c r="E21" s="691" t="s">
        <v>1222</v>
      </c>
      <c r="F21" s="925" t="s">
        <v>1223</v>
      </c>
      <c r="G21" s="917"/>
      <c r="H21" s="918"/>
      <c r="I21" s="919"/>
      <c r="J21" s="894"/>
      <c r="K21" s="894"/>
      <c r="L21" s="894"/>
      <c r="M21" s="920"/>
      <c r="N21" s="920"/>
      <c r="O21" s="920"/>
    </row>
    <row r="22" spans="1:21" ht="16.350000000000001" customHeight="1">
      <c r="A22" s="911">
        <v>20</v>
      </c>
      <c r="B22" s="912" t="s">
        <v>565</v>
      </c>
      <c r="C22" s="913" t="s">
        <v>654</v>
      </c>
      <c r="D22" s="914" t="s">
        <v>236</v>
      </c>
      <c r="E22" s="691" t="s">
        <v>371</v>
      </c>
      <c r="F22" s="925" t="s">
        <v>107</v>
      </c>
      <c r="G22" s="917"/>
      <c r="H22" s="928"/>
      <c r="I22" s="929"/>
      <c r="J22" s="930"/>
      <c r="K22" s="930"/>
      <c r="L22" s="930"/>
      <c r="M22" s="931"/>
      <c r="N22" s="931"/>
      <c r="O22" s="931"/>
    </row>
    <row r="23" spans="1:21" ht="16.350000000000001" customHeight="1">
      <c r="A23" s="911">
        <v>21</v>
      </c>
      <c r="B23" s="934" t="s">
        <v>566</v>
      </c>
      <c r="C23" s="935" t="s">
        <v>655</v>
      </c>
      <c r="D23" s="923" t="s">
        <v>236</v>
      </c>
      <c r="E23" s="936" t="s">
        <v>372</v>
      </c>
      <c r="F23" s="937" t="s">
        <v>449</v>
      </c>
      <c r="G23" s="917"/>
      <c r="H23" s="928"/>
      <c r="I23" s="929"/>
      <c r="J23" s="930"/>
      <c r="K23" s="930"/>
      <c r="L23" s="930"/>
      <c r="M23" s="931"/>
      <c r="N23" s="931"/>
      <c r="O23" s="931"/>
    </row>
    <row r="24" spans="1:21" ht="16.350000000000001" customHeight="1">
      <c r="A24" s="911">
        <v>22</v>
      </c>
      <c r="B24" s="934" t="s">
        <v>567</v>
      </c>
      <c r="C24" s="935" t="s">
        <v>656</v>
      </c>
      <c r="D24" s="923" t="s">
        <v>236</v>
      </c>
      <c r="E24" s="936" t="s">
        <v>450</v>
      </c>
      <c r="F24" s="937" t="s">
        <v>451</v>
      </c>
      <c r="G24" s="917"/>
      <c r="H24" s="928"/>
      <c r="I24" s="929"/>
      <c r="J24" s="930"/>
      <c r="K24" s="930"/>
      <c r="L24" s="930"/>
      <c r="M24" s="893"/>
      <c r="N24" s="933"/>
      <c r="O24" s="933"/>
    </row>
    <row r="25" spans="1:21" ht="16.350000000000001" customHeight="1">
      <c r="A25" s="911">
        <v>23</v>
      </c>
      <c r="B25" s="934" t="s">
        <v>568</v>
      </c>
      <c r="C25" s="935" t="s">
        <v>657</v>
      </c>
      <c r="D25" s="923" t="s">
        <v>236</v>
      </c>
      <c r="E25" s="936" t="s">
        <v>452</v>
      </c>
      <c r="F25" s="939" t="s">
        <v>453</v>
      </c>
      <c r="G25" s="917"/>
      <c r="H25" s="928"/>
      <c r="I25" s="929"/>
      <c r="J25" s="930"/>
      <c r="K25" s="930"/>
      <c r="L25" s="930"/>
      <c r="M25" s="938"/>
      <c r="N25" s="938"/>
      <c r="O25" s="938"/>
    </row>
    <row r="26" spans="1:21" ht="16.350000000000001" customHeight="1">
      <c r="A26" s="911">
        <v>24</v>
      </c>
      <c r="B26" s="934" t="s">
        <v>569</v>
      </c>
      <c r="C26" s="935" t="s">
        <v>658</v>
      </c>
      <c r="D26" s="923" t="s">
        <v>236</v>
      </c>
      <c r="E26" s="936" t="s">
        <v>454</v>
      </c>
      <c r="F26" s="939" t="s">
        <v>11</v>
      </c>
      <c r="G26" s="917"/>
      <c r="H26" s="928"/>
      <c r="I26" s="929"/>
      <c r="J26" s="930"/>
      <c r="K26" s="930"/>
      <c r="L26" s="930"/>
      <c r="M26" s="938"/>
      <c r="N26" s="938"/>
      <c r="O26" s="938"/>
    </row>
    <row r="27" spans="1:21" ht="16.350000000000001" customHeight="1">
      <c r="A27" s="911">
        <v>25</v>
      </c>
      <c r="B27" s="934" t="s">
        <v>570</v>
      </c>
      <c r="C27" s="935" t="s">
        <v>659</v>
      </c>
      <c r="D27" s="923" t="s">
        <v>236</v>
      </c>
      <c r="E27" s="936" t="s">
        <v>455</v>
      </c>
      <c r="F27" s="939" t="s">
        <v>616</v>
      </c>
      <c r="G27" s="893"/>
      <c r="H27" s="894"/>
      <c r="I27" s="894"/>
      <c r="J27" s="894"/>
      <c r="K27" s="894"/>
      <c r="L27" s="894"/>
      <c r="M27" s="920"/>
      <c r="N27" s="920"/>
      <c r="O27" s="920"/>
    </row>
    <row r="28" spans="1:21" ht="16.350000000000001" customHeight="1">
      <c r="A28" s="940">
        <v>26</v>
      </c>
      <c r="B28" s="912" t="s">
        <v>571</v>
      </c>
      <c r="C28" s="944" t="s">
        <v>660</v>
      </c>
      <c r="D28" s="892" t="s">
        <v>236</v>
      </c>
      <c r="E28" s="945" t="s">
        <v>457</v>
      </c>
      <c r="F28" s="946" t="s">
        <v>458</v>
      </c>
      <c r="G28" s="941"/>
      <c r="H28" s="942"/>
      <c r="I28" s="942"/>
      <c r="J28" s="942"/>
      <c r="K28" s="942"/>
      <c r="L28" s="942"/>
      <c r="M28" s="943"/>
      <c r="N28" s="943"/>
      <c r="O28" s="943"/>
    </row>
    <row r="29" spans="1:21" ht="16.350000000000001" customHeight="1">
      <c r="A29" s="911">
        <v>27</v>
      </c>
      <c r="B29" s="912" t="s">
        <v>587</v>
      </c>
      <c r="C29" s="913" t="s">
        <v>673</v>
      </c>
      <c r="D29" s="947" t="s">
        <v>236</v>
      </c>
      <c r="E29" s="915" t="s">
        <v>476</v>
      </c>
      <c r="F29" s="916" t="s">
        <v>477</v>
      </c>
      <c r="G29" s="938"/>
      <c r="H29" s="938"/>
      <c r="I29" s="938"/>
      <c r="J29" s="938"/>
      <c r="K29" s="938"/>
      <c r="L29" s="938"/>
      <c r="M29" s="938"/>
      <c r="N29" s="938"/>
      <c r="O29" s="938"/>
    </row>
    <row r="30" spans="1:21" ht="16.350000000000001" customHeight="1">
      <c r="A30" s="911">
        <v>28</v>
      </c>
      <c r="B30" s="912" t="s">
        <v>588</v>
      </c>
      <c r="C30" s="944" t="s">
        <v>674</v>
      </c>
      <c r="D30" s="892" t="s">
        <v>236</v>
      </c>
      <c r="E30" s="945" t="s">
        <v>478</v>
      </c>
      <c r="F30" s="946" t="s">
        <v>479</v>
      </c>
      <c r="G30" s="938"/>
      <c r="H30" s="938"/>
      <c r="I30" s="938"/>
      <c r="J30" s="938"/>
      <c r="K30" s="938"/>
      <c r="L30" s="938"/>
      <c r="M30" s="938"/>
      <c r="N30" s="938"/>
      <c r="O30" s="938"/>
    </row>
    <row r="31" spans="1:21" ht="16.350000000000001" customHeight="1">
      <c r="A31" s="911">
        <v>29</v>
      </c>
      <c r="B31" s="912" t="s">
        <v>591</v>
      </c>
      <c r="C31" s="944" t="s">
        <v>676</v>
      </c>
      <c r="D31" s="892" t="s">
        <v>236</v>
      </c>
      <c r="E31" s="945" t="s">
        <v>482</v>
      </c>
      <c r="F31" s="946" t="s">
        <v>483</v>
      </c>
      <c r="G31" s="938"/>
      <c r="H31" s="938"/>
      <c r="I31" s="938"/>
      <c r="J31" s="938"/>
      <c r="K31" s="938"/>
      <c r="L31" s="938"/>
      <c r="M31" s="938"/>
      <c r="N31" s="938"/>
      <c r="O31" s="938"/>
    </row>
    <row r="32" spans="1:21" ht="16.350000000000001" customHeight="1">
      <c r="A32" s="911">
        <v>30</v>
      </c>
      <c r="B32" s="895" t="s">
        <v>774</v>
      </c>
      <c r="C32" s="949">
        <v>1869200024204</v>
      </c>
      <c r="D32" s="923" t="s">
        <v>236</v>
      </c>
      <c r="E32" s="691" t="s">
        <v>153</v>
      </c>
      <c r="F32" s="925" t="s">
        <v>775</v>
      </c>
      <c r="G32" s="948"/>
      <c r="H32" s="948"/>
      <c r="I32" s="948"/>
      <c r="J32" s="948"/>
      <c r="K32" s="948"/>
      <c r="L32" s="948"/>
      <c r="M32" s="948"/>
      <c r="N32" s="948"/>
      <c r="O32" s="948"/>
    </row>
    <row r="33" spans="1:15" ht="16.350000000000001" customHeight="1">
      <c r="A33" s="911">
        <v>31</v>
      </c>
      <c r="B33" s="1132" t="s">
        <v>1708</v>
      </c>
      <c r="C33" s="1133" t="s">
        <v>1709</v>
      </c>
      <c r="D33" s="1134" t="s">
        <v>236</v>
      </c>
      <c r="E33" s="1135" t="s">
        <v>1710</v>
      </c>
      <c r="F33" s="1136" t="s">
        <v>291</v>
      </c>
      <c r="G33" s="938"/>
      <c r="H33" s="938"/>
      <c r="I33" s="938"/>
      <c r="J33" s="938"/>
      <c r="K33" s="938"/>
      <c r="L33" s="938"/>
      <c r="M33" s="938"/>
      <c r="N33" s="938"/>
      <c r="O33" s="938"/>
    </row>
    <row r="34" spans="1:15" ht="16.350000000000001" customHeight="1">
      <c r="A34" s="911">
        <v>32</v>
      </c>
      <c r="B34" s="962" t="s">
        <v>1791</v>
      </c>
      <c r="C34" s="963">
        <v>1102003901733</v>
      </c>
      <c r="D34" s="961" t="s">
        <v>231</v>
      </c>
      <c r="E34" s="964" t="s">
        <v>1792</v>
      </c>
      <c r="F34" s="965" t="s">
        <v>1793</v>
      </c>
      <c r="G34" s="938"/>
      <c r="H34" s="938"/>
      <c r="I34" s="938"/>
      <c r="J34" s="938"/>
      <c r="K34" s="938"/>
      <c r="L34" s="938"/>
      <c r="M34" s="938"/>
      <c r="N34" s="938"/>
      <c r="O34" s="938"/>
    </row>
    <row r="35" spans="1:15" ht="16.350000000000001" customHeight="1">
      <c r="A35" s="911"/>
      <c r="B35" s="1132"/>
      <c r="C35" s="1133"/>
      <c r="D35" s="1134"/>
      <c r="E35" s="1135"/>
      <c r="F35" s="1136"/>
      <c r="G35" s="938"/>
      <c r="H35" s="938"/>
      <c r="I35" s="938"/>
      <c r="J35" s="938"/>
      <c r="K35" s="938"/>
      <c r="L35" s="938"/>
      <c r="M35" s="938"/>
      <c r="N35" s="938"/>
      <c r="O35" s="938"/>
    </row>
    <row r="36" spans="1:15" ht="16.350000000000001" customHeight="1">
      <c r="A36" s="911"/>
      <c r="B36" s="962"/>
      <c r="C36" s="963"/>
      <c r="D36" s="961"/>
      <c r="E36" s="964"/>
      <c r="F36" s="965"/>
      <c r="G36" s="938"/>
      <c r="H36" s="938"/>
      <c r="I36" s="938"/>
      <c r="J36" s="938"/>
      <c r="K36" s="938"/>
      <c r="L36" s="938"/>
      <c r="M36" s="893" t="s">
        <v>5</v>
      </c>
      <c r="N36" s="933" t="s">
        <v>6</v>
      </c>
      <c r="O36" s="933" t="s">
        <v>4</v>
      </c>
    </row>
    <row r="37" spans="1:15" ht="16.350000000000001" customHeight="1">
      <c r="A37" s="911"/>
      <c r="B37" s="895"/>
      <c r="C37" s="949"/>
      <c r="D37" s="923"/>
      <c r="E37" s="691"/>
      <c r="F37" s="925"/>
      <c r="G37" s="938"/>
      <c r="H37" s="938"/>
      <c r="I37" s="938"/>
      <c r="J37" s="938"/>
      <c r="K37" s="938"/>
      <c r="L37" s="938"/>
      <c r="M37" s="894">
        <v>20</v>
      </c>
      <c r="N37" s="894">
        <v>12</v>
      </c>
      <c r="O37" s="894">
        <f>SUM(M37:N37)</f>
        <v>32</v>
      </c>
    </row>
    <row r="38" spans="1:15" ht="16.350000000000001" customHeight="1">
      <c r="A38" s="911"/>
      <c r="B38" s="955"/>
      <c r="C38" s="932"/>
      <c r="D38" s="923"/>
      <c r="E38" s="691"/>
      <c r="F38" s="925"/>
      <c r="G38" s="956"/>
      <c r="H38" s="956"/>
      <c r="I38" s="956"/>
      <c r="J38" s="956"/>
      <c r="K38" s="956"/>
      <c r="L38" s="956"/>
      <c r="M38" s="957"/>
      <c r="N38" s="957"/>
      <c r="O38" s="957"/>
    </row>
    <row r="39" spans="1:15" ht="16.350000000000001" customHeight="1">
      <c r="A39" s="958"/>
      <c r="B39" s="950"/>
      <c r="C39" s="951"/>
      <c r="D39" s="952"/>
      <c r="E39" s="953"/>
      <c r="F39" s="954"/>
      <c r="G39" s="959"/>
      <c r="H39" s="959"/>
      <c r="I39" s="959"/>
      <c r="J39" s="959"/>
      <c r="K39" s="959"/>
      <c r="L39" s="959"/>
      <c r="M39" s="960"/>
      <c r="N39" s="960"/>
      <c r="O39" s="960"/>
    </row>
  </sheetData>
  <sortState ref="B26:F38">
    <sortCondition ref="B26:B38"/>
  </sortState>
  <mergeCells count="2">
    <mergeCell ref="A1:O1"/>
    <mergeCell ref="D2:F2"/>
  </mergeCells>
  <phoneticPr fontId="6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view="pageLayout" topLeftCell="A14" zoomScale="78" zoomScalePageLayoutView="78" workbookViewId="0">
      <selection activeCell="E34" sqref="E34"/>
    </sheetView>
  </sheetViews>
  <sheetFormatPr defaultColWidth="9.28515625" defaultRowHeight="1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4" customWidth="1"/>
    <col min="5" max="5" width="9.28515625" style="3" customWidth="1"/>
    <col min="6" max="6" width="10.5703125" style="3" customWidth="1"/>
    <col min="7" max="15" width="4.28515625" style="3" customWidth="1"/>
    <col min="16" max="27" width="5" style="3" customWidth="1"/>
    <col min="28" max="16384" width="9.28515625" style="3"/>
  </cols>
  <sheetData>
    <row r="1" spans="1:15" ht="38.25" customHeight="1">
      <c r="A1" s="1152" t="s">
        <v>1805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</row>
    <row r="2" spans="1:15" ht="37.5" customHeight="1">
      <c r="A2" s="78" t="s">
        <v>0</v>
      </c>
      <c r="B2" s="76" t="s">
        <v>1</v>
      </c>
      <c r="C2" s="27" t="s">
        <v>3</v>
      </c>
      <c r="D2" s="1149" t="s">
        <v>2</v>
      </c>
      <c r="E2" s="1150"/>
      <c r="F2" s="1151"/>
      <c r="G2" s="28"/>
      <c r="H2" s="29"/>
      <c r="I2" s="29"/>
      <c r="J2" s="29"/>
      <c r="K2" s="29"/>
      <c r="L2" s="29"/>
      <c r="M2" s="29"/>
      <c r="N2" s="30"/>
      <c r="O2" s="30"/>
    </row>
    <row r="3" spans="1:15" ht="16.5" customHeight="1">
      <c r="A3" s="172">
        <v>1</v>
      </c>
      <c r="B3" s="803">
        <v>7977</v>
      </c>
      <c r="C3" s="243" t="s">
        <v>1383</v>
      </c>
      <c r="D3" s="245" t="s">
        <v>18</v>
      </c>
      <c r="E3" s="246" t="s">
        <v>1418</v>
      </c>
      <c r="F3" s="246" t="s">
        <v>1419</v>
      </c>
      <c r="G3" s="4"/>
      <c r="H3" s="31"/>
      <c r="I3" s="32"/>
      <c r="J3" s="31"/>
      <c r="K3" s="31"/>
      <c r="L3" s="31"/>
      <c r="M3" s="31"/>
      <c r="N3" s="33"/>
      <c r="O3" s="33"/>
    </row>
    <row r="4" spans="1:15" ht="16.5" customHeight="1">
      <c r="A4" s="702">
        <v>2</v>
      </c>
      <c r="B4" s="804">
        <v>7978</v>
      </c>
      <c r="C4" s="243" t="s">
        <v>1384</v>
      </c>
      <c r="D4" s="231" t="s">
        <v>18</v>
      </c>
      <c r="E4" s="232" t="s">
        <v>1420</v>
      </c>
      <c r="F4" s="232" t="s">
        <v>1421</v>
      </c>
      <c r="G4" s="6"/>
      <c r="H4" s="8"/>
      <c r="I4" s="37"/>
      <c r="J4" s="37"/>
      <c r="K4" s="37"/>
      <c r="L4" s="37"/>
      <c r="M4" s="37"/>
      <c r="N4" s="7"/>
      <c r="O4" s="7"/>
    </row>
    <row r="5" spans="1:15" ht="16.5" customHeight="1">
      <c r="A5" s="702">
        <v>3</v>
      </c>
      <c r="B5" s="804">
        <v>7979</v>
      </c>
      <c r="C5" s="243" t="s">
        <v>1385</v>
      </c>
      <c r="D5" s="231" t="s">
        <v>18</v>
      </c>
      <c r="E5" s="232" t="s">
        <v>1422</v>
      </c>
      <c r="F5" s="232" t="s">
        <v>1423</v>
      </c>
      <c r="G5" s="6"/>
      <c r="H5" s="8"/>
      <c r="I5" s="37"/>
      <c r="J5" s="37"/>
      <c r="K5" s="37"/>
      <c r="L5" s="37"/>
      <c r="M5" s="37"/>
      <c r="N5" s="7"/>
      <c r="O5" s="7"/>
    </row>
    <row r="6" spans="1:15" ht="16.5" customHeight="1">
      <c r="A6" s="702">
        <v>4</v>
      </c>
      <c r="B6" s="804">
        <v>7980</v>
      </c>
      <c r="C6" s="243" t="s">
        <v>1386</v>
      </c>
      <c r="D6" s="231" t="s">
        <v>18</v>
      </c>
      <c r="E6" s="232" t="s">
        <v>1424</v>
      </c>
      <c r="F6" s="232" t="s">
        <v>73</v>
      </c>
      <c r="G6" s="6"/>
      <c r="H6" s="8"/>
      <c r="I6" s="37"/>
      <c r="J6" s="37"/>
      <c r="K6" s="37"/>
      <c r="L6" s="37"/>
      <c r="M6" s="37"/>
      <c r="N6" s="7"/>
      <c r="O6" s="7"/>
    </row>
    <row r="7" spans="1:15" ht="16.5" customHeight="1">
      <c r="A7" s="702">
        <v>5</v>
      </c>
      <c r="B7" s="804">
        <v>7982</v>
      </c>
      <c r="C7" s="243" t="s">
        <v>1387</v>
      </c>
      <c r="D7" s="231" t="s">
        <v>18</v>
      </c>
      <c r="E7" s="232" t="s">
        <v>1425</v>
      </c>
      <c r="F7" s="232" t="s">
        <v>1426</v>
      </c>
      <c r="G7" s="6"/>
      <c r="H7" s="8"/>
      <c r="I7" s="37"/>
      <c r="J7" s="37"/>
      <c r="K7" s="37"/>
      <c r="L7" s="37"/>
      <c r="M7" s="37"/>
      <c r="N7" s="7"/>
      <c r="O7" s="7"/>
    </row>
    <row r="8" spans="1:15" ht="16.5" customHeight="1">
      <c r="A8" s="702">
        <v>6</v>
      </c>
      <c r="B8" s="805">
        <v>8014</v>
      </c>
      <c r="C8" s="801" t="s">
        <v>1388</v>
      </c>
      <c r="D8" s="72" t="s">
        <v>18</v>
      </c>
      <c r="E8" s="49" t="s">
        <v>1427</v>
      </c>
      <c r="F8" s="24" t="s">
        <v>1428</v>
      </c>
      <c r="G8" s="6"/>
      <c r="H8" s="8"/>
      <c r="I8" s="37"/>
      <c r="J8" s="37"/>
      <c r="K8" s="37"/>
      <c r="L8" s="37"/>
      <c r="M8" s="37"/>
      <c r="N8" s="7"/>
      <c r="O8" s="7"/>
    </row>
    <row r="9" spans="1:15" ht="16.5" customHeight="1">
      <c r="A9" s="702">
        <v>7</v>
      </c>
      <c r="B9" s="805">
        <v>8036</v>
      </c>
      <c r="C9" s="572" t="s">
        <v>1389</v>
      </c>
      <c r="D9" s="231" t="s">
        <v>18</v>
      </c>
      <c r="E9" s="232" t="s">
        <v>38</v>
      </c>
      <c r="F9" s="228" t="s">
        <v>154</v>
      </c>
      <c r="G9" s="6"/>
      <c r="H9" s="8"/>
      <c r="I9" s="38"/>
      <c r="J9" s="39"/>
      <c r="K9" s="39"/>
      <c r="L9" s="39"/>
      <c r="M9" s="39"/>
      <c r="N9" s="7"/>
      <c r="O9" s="7"/>
    </row>
    <row r="10" spans="1:15" ht="16.5" customHeight="1">
      <c r="A10" s="702">
        <v>8</v>
      </c>
      <c r="B10" s="805">
        <v>8037</v>
      </c>
      <c r="C10" s="229" t="s">
        <v>1390</v>
      </c>
      <c r="D10" s="231" t="s">
        <v>18</v>
      </c>
      <c r="E10" s="232" t="s">
        <v>1429</v>
      </c>
      <c r="F10" s="228" t="s">
        <v>45</v>
      </c>
      <c r="G10" s="6"/>
      <c r="H10" s="8"/>
      <c r="I10" s="37"/>
      <c r="J10" s="37"/>
      <c r="K10" s="37"/>
      <c r="L10" s="37"/>
      <c r="M10" s="37"/>
      <c r="N10" s="7"/>
      <c r="O10" s="7"/>
    </row>
    <row r="11" spans="1:15" ht="16.5" customHeight="1">
      <c r="A11" s="702">
        <v>9</v>
      </c>
      <c r="B11" s="805">
        <v>8354</v>
      </c>
      <c r="C11" s="229" t="s">
        <v>1391</v>
      </c>
      <c r="D11" s="245" t="s">
        <v>18</v>
      </c>
      <c r="E11" s="246" t="s">
        <v>1430</v>
      </c>
      <c r="F11" s="247" t="s">
        <v>1431</v>
      </c>
      <c r="G11" s="6"/>
      <c r="H11" s="8"/>
      <c r="I11" s="37"/>
      <c r="J11" s="37"/>
      <c r="K11" s="37"/>
      <c r="L11" s="37"/>
      <c r="M11" s="37"/>
      <c r="N11" s="7"/>
      <c r="O11" s="7"/>
    </row>
    <row r="12" spans="1:15" ht="16.5" customHeight="1">
      <c r="A12" s="702">
        <v>10</v>
      </c>
      <c r="B12" s="805">
        <v>8382</v>
      </c>
      <c r="C12" s="229" t="s">
        <v>1392</v>
      </c>
      <c r="D12" s="231" t="s">
        <v>18</v>
      </c>
      <c r="E12" s="246" t="s">
        <v>1432</v>
      </c>
      <c r="F12" s="228" t="s">
        <v>1433</v>
      </c>
      <c r="G12" s="6"/>
      <c r="H12" s="8"/>
      <c r="I12" s="37"/>
      <c r="J12" s="37"/>
      <c r="K12" s="37"/>
      <c r="L12" s="37"/>
      <c r="M12" s="37"/>
      <c r="N12" s="7"/>
      <c r="O12" s="7"/>
    </row>
    <row r="13" spans="1:15" s="9" customFormat="1" ht="16.5" customHeight="1">
      <c r="A13" s="702">
        <v>11</v>
      </c>
      <c r="B13" s="806">
        <v>7984</v>
      </c>
      <c r="C13" s="229" t="s">
        <v>1393</v>
      </c>
      <c r="D13" s="231" t="s">
        <v>292</v>
      </c>
      <c r="E13" s="232" t="s">
        <v>1434</v>
      </c>
      <c r="F13" s="232" t="s">
        <v>11</v>
      </c>
      <c r="G13" s="6"/>
      <c r="H13" s="8"/>
      <c r="I13" s="37"/>
      <c r="J13" s="37"/>
      <c r="K13" s="37"/>
      <c r="L13" s="37"/>
      <c r="M13" s="37"/>
      <c r="N13" s="7"/>
      <c r="O13" s="7"/>
    </row>
    <row r="14" spans="1:15" ht="16.5" customHeight="1">
      <c r="A14" s="702">
        <v>12</v>
      </c>
      <c r="B14" s="807">
        <v>7985</v>
      </c>
      <c r="C14" s="720" t="s">
        <v>1395</v>
      </c>
      <c r="D14" s="721" t="s">
        <v>292</v>
      </c>
      <c r="E14" s="722" t="s">
        <v>1435</v>
      </c>
      <c r="F14" s="722" t="s">
        <v>60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6.5" customHeight="1">
      <c r="A15" s="702">
        <v>13</v>
      </c>
      <c r="B15" s="837">
        <v>7986</v>
      </c>
      <c r="C15" s="719" t="s">
        <v>1394</v>
      </c>
      <c r="D15" s="813" t="s">
        <v>292</v>
      </c>
      <c r="E15" s="724" t="s">
        <v>1436</v>
      </c>
      <c r="F15" s="725" t="s">
        <v>370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6.5" customHeight="1">
      <c r="A16" s="702">
        <v>14</v>
      </c>
      <c r="B16" s="804">
        <v>7988</v>
      </c>
      <c r="C16" s="723" t="s">
        <v>1396</v>
      </c>
      <c r="D16" s="245" t="s">
        <v>292</v>
      </c>
      <c r="E16" s="246" t="s">
        <v>372</v>
      </c>
      <c r="F16" s="246" t="s">
        <v>1437</v>
      </c>
      <c r="G16" s="6"/>
      <c r="H16" s="34"/>
      <c r="I16" s="10"/>
      <c r="J16" s="11"/>
      <c r="K16" s="11"/>
      <c r="L16" s="11"/>
      <c r="M16" s="11"/>
      <c r="N16" s="7"/>
      <c r="O16" s="7"/>
    </row>
    <row r="17" spans="1:15" ht="16.5" customHeight="1">
      <c r="A17" s="702">
        <v>15</v>
      </c>
      <c r="B17" s="836">
        <v>7989</v>
      </c>
      <c r="C17" s="238" t="s">
        <v>1397</v>
      </c>
      <c r="D17" s="840" t="s">
        <v>292</v>
      </c>
      <c r="E17" s="232" t="s">
        <v>1438</v>
      </c>
      <c r="F17" s="228" t="s">
        <v>1439</v>
      </c>
      <c r="G17" s="6"/>
      <c r="H17" s="34"/>
      <c r="I17" s="10"/>
      <c r="J17" s="11"/>
      <c r="K17" s="11"/>
      <c r="L17" s="11"/>
      <c r="M17" s="11"/>
      <c r="N17" s="7"/>
      <c r="O17" s="7"/>
    </row>
    <row r="18" spans="1:15" ht="16.5" customHeight="1">
      <c r="A18" s="702">
        <v>16</v>
      </c>
      <c r="B18" s="806">
        <v>7991</v>
      </c>
      <c r="C18" s="238" t="s">
        <v>1398</v>
      </c>
      <c r="D18" s="231" t="s">
        <v>292</v>
      </c>
      <c r="E18" s="241" t="s">
        <v>1440</v>
      </c>
      <c r="F18" s="228" t="s">
        <v>240</v>
      </c>
      <c r="G18" s="6"/>
      <c r="H18" s="34"/>
      <c r="I18" s="10"/>
      <c r="J18" s="11"/>
      <c r="K18" s="11"/>
      <c r="L18" s="11"/>
      <c r="M18" s="11"/>
      <c r="N18" s="7"/>
      <c r="O18" s="7"/>
    </row>
    <row r="19" spans="1:15" ht="16.5" customHeight="1">
      <c r="A19" s="702">
        <v>17</v>
      </c>
      <c r="B19" s="806">
        <v>7996</v>
      </c>
      <c r="C19" s="238" t="s">
        <v>1399</v>
      </c>
      <c r="D19" s="231" t="s">
        <v>292</v>
      </c>
      <c r="E19" s="232" t="s">
        <v>1441</v>
      </c>
      <c r="F19" s="228" t="s">
        <v>1442</v>
      </c>
      <c r="G19" s="6"/>
      <c r="H19" s="8"/>
      <c r="I19" s="10"/>
      <c r="J19" s="11"/>
      <c r="K19" s="11"/>
      <c r="L19" s="11"/>
      <c r="M19" s="11"/>
      <c r="N19" s="7"/>
      <c r="O19" s="7"/>
    </row>
    <row r="20" spans="1:15" ht="16.5" customHeight="1">
      <c r="A20" s="702">
        <v>18</v>
      </c>
      <c r="B20" s="806">
        <v>8000</v>
      </c>
      <c r="C20" s="238" t="s">
        <v>1400</v>
      </c>
      <c r="D20" s="231" t="s">
        <v>292</v>
      </c>
      <c r="E20" s="232" t="s">
        <v>1443</v>
      </c>
      <c r="F20" s="228" t="s">
        <v>1444</v>
      </c>
      <c r="G20" s="6"/>
      <c r="H20" s="34"/>
      <c r="I20" s="10"/>
      <c r="J20" s="11"/>
      <c r="K20" s="11"/>
      <c r="L20" s="11"/>
      <c r="M20" s="11"/>
      <c r="N20" s="7"/>
      <c r="O20" s="7"/>
    </row>
    <row r="21" spans="1:15" ht="16.5" customHeight="1">
      <c r="A21" s="702">
        <v>19</v>
      </c>
      <c r="B21" s="806">
        <v>8001</v>
      </c>
      <c r="C21" s="238" t="s">
        <v>1401</v>
      </c>
      <c r="D21" s="231" t="s">
        <v>292</v>
      </c>
      <c r="E21" s="232" t="s">
        <v>373</v>
      </c>
      <c r="F21" s="228" t="s">
        <v>1445</v>
      </c>
      <c r="G21" s="6"/>
      <c r="H21" s="34"/>
      <c r="I21" s="10"/>
      <c r="J21" s="11"/>
      <c r="K21" s="11"/>
      <c r="L21" s="11"/>
      <c r="M21" s="11"/>
      <c r="N21" s="7"/>
      <c r="O21" s="7"/>
    </row>
    <row r="22" spans="1:15" ht="16.5" customHeight="1">
      <c r="A22" s="702">
        <v>20</v>
      </c>
      <c r="B22" s="805">
        <v>8022</v>
      </c>
      <c r="C22" s="238" t="s">
        <v>1402</v>
      </c>
      <c r="D22" s="231" t="s">
        <v>292</v>
      </c>
      <c r="E22" s="232" t="s">
        <v>1446</v>
      </c>
      <c r="F22" s="232" t="s">
        <v>1447</v>
      </c>
      <c r="G22" s="6"/>
      <c r="H22" s="40"/>
      <c r="I22" s="41"/>
      <c r="J22" s="37"/>
      <c r="K22" s="37"/>
      <c r="L22" s="37"/>
      <c r="M22" s="37"/>
      <c r="N22" s="42"/>
      <c r="O22" s="42"/>
    </row>
    <row r="23" spans="1:15" ht="16.5" customHeight="1">
      <c r="A23" s="702">
        <v>21</v>
      </c>
      <c r="B23" s="805">
        <v>8026</v>
      </c>
      <c r="C23" s="772" t="s">
        <v>1403</v>
      </c>
      <c r="D23" s="72" t="s">
        <v>292</v>
      </c>
      <c r="E23" s="1" t="s">
        <v>1448</v>
      </c>
      <c r="F23" s="1" t="s">
        <v>1449</v>
      </c>
      <c r="G23" s="12"/>
      <c r="H23" s="63"/>
      <c r="I23" s="10"/>
      <c r="J23" s="11"/>
      <c r="K23" s="11"/>
      <c r="L23" s="11"/>
      <c r="M23" s="11"/>
      <c r="N23" s="7"/>
      <c r="O23" s="7"/>
    </row>
    <row r="24" spans="1:15" ht="16.5" customHeight="1">
      <c r="A24" s="702">
        <v>22</v>
      </c>
      <c r="B24" s="805">
        <v>8029</v>
      </c>
      <c r="C24" s="772" t="s">
        <v>1405</v>
      </c>
      <c r="D24" s="84" t="s">
        <v>292</v>
      </c>
      <c r="E24" s="1" t="s">
        <v>1451</v>
      </c>
      <c r="F24" s="1" t="s">
        <v>376</v>
      </c>
      <c r="G24" s="6"/>
      <c r="H24" s="8"/>
      <c r="I24" s="10"/>
      <c r="J24" s="11"/>
      <c r="K24" s="11"/>
      <c r="L24" s="11"/>
      <c r="M24" s="11"/>
      <c r="N24" s="7"/>
      <c r="O24" s="7"/>
    </row>
    <row r="25" spans="1:15" ht="16.5" customHeight="1">
      <c r="A25" s="702">
        <v>23</v>
      </c>
      <c r="B25" s="805">
        <v>8030</v>
      </c>
      <c r="C25" s="772" t="s">
        <v>1406</v>
      </c>
      <c r="D25" s="84" t="s">
        <v>292</v>
      </c>
      <c r="E25" s="1" t="s">
        <v>1451</v>
      </c>
      <c r="F25" s="1" t="s">
        <v>1452</v>
      </c>
      <c r="G25" s="6"/>
      <c r="H25" s="10"/>
      <c r="I25" s="10"/>
      <c r="J25" s="11"/>
      <c r="K25" s="11"/>
      <c r="L25" s="11"/>
      <c r="M25" s="11"/>
      <c r="N25" s="7"/>
      <c r="O25" s="7"/>
    </row>
    <row r="26" spans="1:15" ht="16.5" customHeight="1">
      <c r="A26" s="702">
        <v>24</v>
      </c>
      <c r="B26" s="805">
        <v>8044</v>
      </c>
      <c r="C26" s="772" t="s">
        <v>1407</v>
      </c>
      <c r="D26" s="72" t="s">
        <v>292</v>
      </c>
      <c r="E26" s="49" t="s">
        <v>1453</v>
      </c>
      <c r="F26" s="24" t="s">
        <v>1454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5" ht="16.5" customHeight="1">
      <c r="A27" s="702">
        <v>25</v>
      </c>
      <c r="B27" s="805">
        <v>8051</v>
      </c>
      <c r="C27" s="772" t="s">
        <v>1408</v>
      </c>
      <c r="D27" s="72" t="s">
        <v>292</v>
      </c>
      <c r="E27" s="49" t="s">
        <v>1455</v>
      </c>
      <c r="F27" s="24" t="s">
        <v>43</v>
      </c>
      <c r="G27" s="6"/>
      <c r="H27" s="11"/>
      <c r="I27" s="11"/>
      <c r="J27" s="11"/>
      <c r="K27" s="11"/>
      <c r="L27" s="11"/>
      <c r="M27" s="11"/>
      <c r="N27" s="7"/>
      <c r="O27" s="7"/>
    </row>
    <row r="28" spans="1:15" ht="16.5" customHeight="1">
      <c r="A28" s="702">
        <v>26</v>
      </c>
      <c r="B28" s="805">
        <v>8055</v>
      </c>
      <c r="C28" s="772" t="s">
        <v>1410</v>
      </c>
      <c r="D28" s="72" t="s">
        <v>292</v>
      </c>
      <c r="E28" s="49" t="s">
        <v>1457</v>
      </c>
      <c r="F28" s="24" t="s">
        <v>1458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6.5" customHeight="1">
      <c r="A29" s="702">
        <v>27</v>
      </c>
      <c r="B29" s="804">
        <v>8291</v>
      </c>
      <c r="C29" s="772" t="s">
        <v>1412</v>
      </c>
      <c r="D29" s="72" t="s">
        <v>292</v>
      </c>
      <c r="E29" s="49" t="s">
        <v>1218</v>
      </c>
      <c r="F29" s="24" t="s">
        <v>1219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6.5" customHeight="1">
      <c r="A30" s="702">
        <v>28</v>
      </c>
      <c r="B30" s="809">
        <v>8316</v>
      </c>
      <c r="C30" s="772" t="s">
        <v>1413</v>
      </c>
      <c r="D30" s="72" t="s">
        <v>292</v>
      </c>
      <c r="E30" s="49" t="s">
        <v>1461</v>
      </c>
      <c r="F30" s="20" t="s">
        <v>1462</v>
      </c>
      <c r="G30" s="12"/>
      <c r="H30" s="37"/>
      <c r="I30" s="37"/>
      <c r="J30" s="37"/>
      <c r="K30" s="37"/>
      <c r="L30" s="37"/>
      <c r="M30" s="11"/>
      <c r="N30" s="7"/>
      <c r="O30" s="7"/>
    </row>
    <row r="31" spans="1:15" ht="16.5" customHeight="1">
      <c r="A31" s="702">
        <v>29</v>
      </c>
      <c r="B31" s="809">
        <v>8317</v>
      </c>
      <c r="C31" s="772" t="s">
        <v>1414</v>
      </c>
      <c r="D31" s="72" t="s">
        <v>292</v>
      </c>
      <c r="E31" s="24" t="s">
        <v>1463</v>
      </c>
      <c r="F31" s="20" t="s">
        <v>1464</v>
      </c>
      <c r="G31" s="12"/>
      <c r="H31" s="37"/>
      <c r="I31" s="37"/>
      <c r="J31" s="37"/>
      <c r="K31" s="37"/>
      <c r="L31" s="37"/>
      <c r="M31" s="11"/>
      <c r="N31" s="7"/>
      <c r="O31" s="7"/>
    </row>
    <row r="32" spans="1:15" ht="16.5" customHeight="1">
      <c r="A32" s="702">
        <v>30</v>
      </c>
      <c r="B32" s="809">
        <v>8322</v>
      </c>
      <c r="C32" s="802" t="s">
        <v>1415</v>
      </c>
      <c r="D32" s="72" t="s">
        <v>292</v>
      </c>
      <c r="E32" s="49" t="s">
        <v>182</v>
      </c>
      <c r="F32" s="20" t="s">
        <v>1465</v>
      </c>
      <c r="G32" s="12"/>
      <c r="H32" s="37"/>
      <c r="I32" s="37"/>
      <c r="J32" s="37"/>
      <c r="K32" s="37"/>
      <c r="L32" s="37"/>
      <c r="M32" s="11"/>
      <c r="N32" s="7"/>
      <c r="O32" s="7"/>
    </row>
    <row r="33" spans="1:16" ht="16.5" customHeight="1">
      <c r="A33" s="702">
        <v>31</v>
      </c>
      <c r="B33" s="809">
        <v>8342</v>
      </c>
      <c r="C33" s="802" t="s">
        <v>1416</v>
      </c>
      <c r="D33" s="85" t="s">
        <v>292</v>
      </c>
      <c r="E33" s="348" t="s">
        <v>1466</v>
      </c>
      <c r="F33" s="349" t="s">
        <v>1467</v>
      </c>
      <c r="G33" s="12"/>
      <c r="H33" s="37"/>
      <c r="I33" s="37"/>
      <c r="J33" s="37"/>
      <c r="K33" s="37"/>
      <c r="L33" s="37"/>
      <c r="M33" s="11"/>
      <c r="N33" s="7"/>
      <c r="O33" s="7"/>
      <c r="P33" s="50"/>
    </row>
    <row r="34" spans="1:16" ht="16.5" customHeight="1">
      <c r="A34" s="702">
        <v>32</v>
      </c>
      <c r="B34" s="838">
        <v>9398</v>
      </c>
      <c r="C34" s="839" t="s">
        <v>1417</v>
      </c>
      <c r="D34" s="824" t="s">
        <v>292</v>
      </c>
      <c r="E34" s="1172" t="s">
        <v>1468</v>
      </c>
      <c r="F34" s="833" t="s">
        <v>1469</v>
      </c>
      <c r="G34" s="12"/>
      <c r="H34" s="37"/>
      <c r="I34" s="37"/>
      <c r="J34" s="37"/>
      <c r="K34" s="37"/>
      <c r="L34" s="37"/>
      <c r="M34" s="11"/>
      <c r="N34" s="7"/>
      <c r="O34" s="7"/>
    </row>
    <row r="35" spans="1:16" ht="16.5" customHeight="1">
      <c r="A35" s="702">
        <v>33</v>
      </c>
      <c r="B35" s="818">
        <v>8091</v>
      </c>
      <c r="C35" s="152" t="s">
        <v>1490</v>
      </c>
      <c r="D35" s="814" t="s">
        <v>18</v>
      </c>
      <c r="E35" s="5" t="s">
        <v>521</v>
      </c>
      <c r="F35" s="2" t="s">
        <v>522</v>
      </c>
      <c r="G35" s="12"/>
      <c r="H35" s="37"/>
      <c r="I35" s="37"/>
      <c r="J35" s="37"/>
      <c r="K35" s="37"/>
      <c r="L35" s="37"/>
      <c r="M35" s="22"/>
      <c r="N35" s="45"/>
      <c r="O35" s="45"/>
    </row>
    <row r="36" spans="1:16" ht="16.5" customHeight="1">
      <c r="A36" s="702"/>
      <c r="B36" s="818"/>
      <c r="C36" s="152"/>
      <c r="D36" s="814"/>
      <c r="E36" s="5"/>
      <c r="F36" s="2"/>
      <c r="G36" s="43"/>
      <c r="H36" s="36"/>
      <c r="I36" s="36"/>
      <c r="J36" s="36"/>
      <c r="K36" s="36"/>
      <c r="L36" s="36"/>
      <c r="M36" s="68"/>
      <c r="N36" s="68"/>
      <c r="O36" s="90"/>
    </row>
    <row r="37" spans="1:16" ht="16.5" customHeight="1">
      <c r="A37" s="702"/>
      <c r="B37" s="818"/>
      <c r="C37" s="152"/>
      <c r="D37" s="814"/>
      <c r="E37" s="5"/>
      <c r="F37" s="2"/>
      <c r="G37" s="893"/>
      <c r="H37" s="894"/>
      <c r="I37" s="894"/>
      <c r="J37" s="894"/>
      <c r="K37" s="894"/>
      <c r="L37" s="894"/>
      <c r="M37" s="895"/>
      <c r="N37" s="895"/>
      <c r="O37" s="896"/>
    </row>
    <row r="38" spans="1:16" ht="16.5" customHeight="1">
      <c r="A38" s="702"/>
      <c r="B38" s="818"/>
      <c r="C38" s="152"/>
      <c r="D38" s="814"/>
      <c r="E38" s="5"/>
      <c r="F38" s="2"/>
      <c r="G38" s="43"/>
      <c r="H38" s="36"/>
      <c r="I38" s="36"/>
      <c r="J38" s="790"/>
      <c r="K38" s="36"/>
      <c r="L38" s="44"/>
      <c r="M38" s="792" t="s">
        <v>5</v>
      </c>
      <c r="N38" s="792" t="s">
        <v>6</v>
      </c>
      <c r="O38" s="791" t="s">
        <v>4</v>
      </c>
    </row>
    <row r="39" spans="1:16" ht="16.5" customHeight="1">
      <c r="A39" s="822"/>
      <c r="B39" s="823"/>
      <c r="C39" s="630"/>
      <c r="D39" s="85"/>
      <c r="E39" s="703"/>
      <c r="F39" s="704"/>
      <c r="G39" s="825"/>
      <c r="H39" s="825"/>
      <c r="I39" s="825"/>
      <c r="J39" s="826"/>
      <c r="K39" s="825"/>
      <c r="L39" s="827"/>
      <c r="M39" s="828">
        <v>11</v>
      </c>
      <c r="N39" s="828">
        <v>22</v>
      </c>
      <c r="O39" s="829">
        <f>SUM(M39:N39)</f>
        <v>33</v>
      </c>
    </row>
    <row r="40" spans="1:16" ht="16.5" customHeight="1">
      <c r="A40" s="830"/>
      <c r="B40" s="823"/>
      <c r="C40" s="630"/>
      <c r="D40" s="85"/>
      <c r="E40" s="703"/>
      <c r="F40" s="704"/>
      <c r="G40" s="138"/>
      <c r="H40" s="143"/>
      <c r="I40" s="143"/>
      <c r="J40" s="831"/>
      <c r="K40" s="143"/>
      <c r="L40" s="731"/>
      <c r="M40" s="140"/>
      <c r="N40" s="140"/>
      <c r="O40" s="832"/>
    </row>
    <row r="41" spans="1:16" ht="16.5" customHeight="1">
      <c r="A41" s="834"/>
      <c r="B41" s="793"/>
      <c r="C41" s="794"/>
      <c r="D41" s="795"/>
      <c r="E41" s="796"/>
      <c r="F41" s="835"/>
      <c r="G41" s="797"/>
      <c r="H41" s="797"/>
      <c r="I41" s="797"/>
      <c r="J41" s="768"/>
      <c r="K41" s="797"/>
      <c r="L41" s="798"/>
      <c r="M41" s="799"/>
      <c r="N41" s="799"/>
      <c r="O41" s="800"/>
    </row>
    <row r="42" spans="1:16">
      <c r="A42" s="9"/>
      <c r="B42" s="51"/>
      <c r="C42" s="51"/>
      <c r="D42" s="88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84" spans="1:2">
      <c r="A84" s="9"/>
      <c r="B84" s="51"/>
    </row>
    <row r="85" spans="1:2">
      <c r="A85" s="9"/>
      <c r="B85" s="51"/>
    </row>
    <row r="86" spans="1:2">
      <c r="A86" s="9"/>
      <c r="B86" s="51"/>
    </row>
    <row r="87" spans="1:2">
      <c r="A87" s="9"/>
      <c r="B87" s="51"/>
    </row>
    <row r="88" spans="1:2">
      <c r="A88" s="9"/>
      <c r="B88" s="51"/>
    </row>
    <row r="89" spans="1:2">
      <c r="A89" s="9"/>
      <c r="B89" s="51"/>
    </row>
    <row r="90" spans="1:2">
      <c r="A90" s="9"/>
      <c r="B90" s="51"/>
    </row>
  </sheetData>
  <sortState ref="B3:F41">
    <sortCondition descending="1" ref="D3:D41"/>
    <sortCondition ref="B3:B41"/>
  </sortState>
  <mergeCells count="2">
    <mergeCell ref="A1:O1"/>
    <mergeCell ref="D2:F2"/>
  </mergeCells>
  <pageMargins left="0.55118110236220474" right="0.30208333333333331" top="0.78740157480314965" bottom="0.312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29</vt:i4>
      </vt:variant>
    </vt:vector>
  </HeadingPairs>
  <TitlesOfParts>
    <vt:vector size="29" baseType="lpstr">
      <vt:lpstr>ม-1-1 </vt:lpstr>
      <vt:lpstr>ม-1-2</vt:lpstr>
      <vt:lpstr>ม-1-3</vt:lpstr>
      <vt:lpstr>ม-2-1</vt:lpstr>
      <vt:lpstr>ม-2-2</vt:lpstr>
      <vt:lpstr>ม-2-3 </vt:lpstr>
      <vt:lpstr>ม-3-1</vt:lpstr>
      <vt:lpstr>ม-3-2</vt:lpstr>
      <vt:lpstr>ม-4-1</vt:lpstr>
      <vt:lpstr>ม-4-2</vt:lpstr>
      <vt:lpstr>ม-5-1</vt:lpstr>
      <vt:lpstr>ม-5-2</vt:lpstr>
      <vt:lpstr>ม-6-1</vt:lpstr>
      <vt:lpstr>ม-6-2</vt:lpstr>
      <vt:lpstr>จำนวนนักเรียนแยกชายหญิง</vt:lpstr>
      <vt:lpstr>จำนวนนักเรียนทั้งหมด</vt:lpstr>
      <vt:lpstr>นักเรียนออกกลางคัน</vt:lpstr>
      <vt:lpstr>นักเรียนย้ายเข้า-ย้ายออก2565</vt:lpstr>
      <vt:lpstr>นักเรียนย้ายเข้า-ย้ายออก</vt:lpstr>
      <vt:lpstr>แบบลง1</vt:lpstr>
      <vt:lpstr>แบบลง2</vt:lpstr>
      <vt:lpstr>แบบลง3</vt:lpstr>
      <vt:lpstr>แบบลง4</vt:lpstr>
      <vt:lpstr>แบบลง5</vt:lpstr>
      <vt:lpstr>แบบลง6</vt:lpstr>
      <vt:lpstr>ประกาศผลม1</vt:lpstr>
      <vt:lpstr>ประกาศผลม4</vt:lpstr>
      <vt:lpstr>แบบลงทะเบียนรับปพม.3</vt:lpstr>
      <vt:lpstr>แบบลงทะเบียนรับปพม.6</vt:lpstr>
    </vt:vector>
  </TitlesOfParts>
  <Company>SillySoft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117A</dc:creator>
  <cp:lastModifiedBy>admin</cp:lastModifiedBy>
  <cp:lastPrinted>2022-12-15T09:46:35Z</cp:lastPrinted>
  <dcterms:created xsi:type="dcterms:W3CDTF">2010-05-06T05:31:04Z</dcterms:created>
  <dcterms:modified xsi:type="dcterms:W3CDTF">2022-12-15T09:47:28Z</dcterms:modified>
</cp:coreProperties>
</file>