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ว21จุฬาภรณ์\บันทึกชั่วโมงปฏิบัติงานใหม่\ปี61\แบบบันทึกวฐ.1และวฐ.2\ใหม่\"/>
    </mc:Choice>
  </mc:AlternateContent>
  <xr:revisionPtr revIDLastSave="0" documentId="13_ncr:1_{3DEADFFF-6F33-45F9-B18D-959F19E9E23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2561" sheetId="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7" l="1"/>
  <c r="F41" i="7" l="1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24" i="7"/>
  <c r="H18" i="7"/>
  <c r="H17" i="7"/>
  <c r="H11" i="7"/>
  <c r="H10" i="7"/>
  <c r="H16" i="7"/>
  <c r="H15" i="7"/>
  <c r="H12" i="7"/>
  <c r="F42" i="7" l="1"/>
  <c r="G25" i="7"/>
  <c r="H25" i="7" s="1"/>
  <c r="G26" i="7"/>
  <c r="H26" i="7" s="1"/>
  <c r="I26" i="7" s="1"/>
  <c r="G27" i="7"/>
  <c r="H27" i="7" s="1"/>
  <c r="G28" i="7"/>
  <c r="H28" i="7" s="1"/>
  <c r="I28" i="7" s="1"/>
  <c r="G29" i="7"/>
  <c r="H29" i="7" s="1"/>
  <c r="G30" i="7"/>
  <c r="H30" i="7" s="1"/>
  <c r="I30" i="7" s="1"/>
  <c r="G31" i="7"/>
  <c r="H31" i="7" s="1"/>
  <c r="G32" i="7"/>
  <c r="H32" i="7" s="1"/>
  <c r="G33" i="7"/>
  <c r="H33" i="7" s="1"/>
  <c r="G34" i="7"/>
  <c r="H34" i="7" s="1"/>
  <c r="I34" i="7" s="1"/>
  <c r="G35" i="7"/>
  <c r="H35" i="7" s="1"/>
  <c r="G36" i="7"/>
  <c r="H36" i="7" s="1"/>
  <c r="I36" i="7" s="1"/>
  <c r="G37" i="7"/>
  <c r="H37" i="7" s="1"/>
  <c r="G38" i="7"/>
  <c r="H38" i="7" s="1"/>
  <c r="I38" i="7" s="1"/>
  <c r="G39" i="7"/>
  <c r="H39" i="7" s="1"/>
  <c r="G40" i="7"/>
  <c r="H40" i="7" s="1"/>
  <c r="G41" i="7"/>
  <c r="H41" i="7" s="1"/>
  <c r="G24" i="7"/>
  <c r="H24" i="7" s="1"/>
  <c r="I40" i="7" l="1"/>
  <c r="I32" i="7"/>
  <c r="G42" i="7"/>
  <c r="H42" i="7" s="1"/>
  <c r="I42" i="7" s="1"/>
  <c r="I41" i="7"/>
  <c r="I39" i="7"/>
  <c r="I37" i="7"/>
  <c r="I35" i="7"/>
  <c r="I33" i="7"/>
  <c r="I31" i="7"/>
  <c r="I29" i="7"/>
  <c r="I27" i="7"/>
  <c r="I25" i="7"/>
  <c r="I24" i="7"/>
  <c r="D21" i="7" l="1"/>
  <c r="F9" i="7" l="1"/>
  <c r="G9" i="7" s="1"/>
  <c r="H9" i="7" s="1"/>
  <c r="K11" i="7"/>
  <c r="F12" i="7"/>
  <c r="G12" i="7" s="1"/>
  <c r="I12" i="7" s="1"/>
  <c r="J12" i="7" s="1"/>
  <c r="K12" i="7" s="1"/>
  <c r="F13" i="7"/>
  <c r="G13" i="7" s="1"/>
  <c r="F14" i="7"/>
  <c r="G14" i="7" s="1"/>
  <c r="K15" i="7"/>
  <c r="K16" i="7"/>
  <c r="F17" i="7"/>
  <c r="G17" i="7" s="1"/>
  <c r="H14" i="7" l="1"/>
  <c r="I14" i="7" s="1"/>
  <c r="J14" i="7" s="1"/>
  <c r="K14" i="7" s="1"/>
  <c r="H13" i="7"/>
  <c r="I13" i="7" s="1"/>
  <c r="J13" i="7" s="1"/>
  <c r="K13" i="7" s="1"/>
  <c r="I17" i="7"/>
  <c r="J17" i="7" s="1"/>
  <c r="K17" i="7" s="1"/>
  <c r="I9" i="7"/>
  <c r="J9" i="7" s="1"/>
  <c r="K9" i="7" s="1"/>
  <c r="F8" i="7"/>
  <c r="G8" i="7" s="1"/>
  <c r="I8" i="7" s="1"/>
  <c r="H19" i="7" l="1"/>
  <c r="J8" i="7"/>
  <c r="K8" i="7" s="1"/>
  <c r="D4" i="7" l="1"/>
  <c r="F45" i="7"/>
  <c r="G45" i="7" s="1"/>
  <c r="H45" i="7" s="1"/>
  <c r="I45" i="7" s="1"/>
  <c r="I19" i="7"/>
  <c r="J19" i="7" s="1"/>
  <c r="K19" i="7" s="1"/>
</calcChain>
</file>

<file path=xl/sharedStrings.xml><?xml version="1.0" encoding="utf-8"?>
<sst xmlns="http://schemas.openxmlformats.org/spreadsheetml/2006/main" count="84" uniqueCount="57">
  <si>
    <t>ที่</t>
  </si>
  <si>
    <t>สาเหตุ</t>
  </si>
  <si>
    <t>ชดเชยวันแม่</t>
  </si>
  <si>
    <t>คาบ</t>
  </si>
  <si>
    <t>รวม</t>
  </si>
  <si>
    <t>ต่อสัปดาห์</t>
  </si>
  <si>
    <t>ต่อภาคเรียน</t>
  </si>
  <si>
    <t>(คาบ)</t>
  </si>
  <si>
    <t>จำนวน</t>
  </si>
  <si>
    <t>วิชา/รหัสวิชา</t>
  </si>
  <si>
    <t>อ. 29 พ.ค. 2561</t>
  </si>
  <si>
    <t>วันวิสาขบูชา</t>
  </si>
  <si>
    <t>ศ. 27 ก.ค. 2561</t>
  </si>
  <si>
    <t>วันอาสาฬหบูชา</t>
  </si>
  <si>
    <t xml:space="preserve">ชดเชยวันเฉลิมฯ </t>
  </si>
  <si>
    <t>จ. 30 ก.ค. 2561</t>
  </si>
  <si>
    <t>ปีการศึกษา2561</t>
  </si>
  <si>
    <t>วันพ่อแห่งชาติ</t>
  </si>
  <si>
    <t>จ. 10 ธ.ค. 2561</t>
  </si>
  <si>
    <t>พ.  5 ธ.ค. 2561</t>
  </si>
  <si>
    <t>วันรัฐธรรมนูญ</t>
  </si>
  <si>
    <t>จ. 31 ธ.ค. 2561</t>
  </si>
  <si>
    <t>วันสิ้นปี</t>
  </si>
  <si>
    <t>ชั่วโมง</t>
  </si>
  <si>
    <t>อ.  1 ม.ค. 2562</t>
  </si>
  <si>
    <t>วันขึ้นปีใหม่</t>
  </si>
  <si>
    <t>พ. 16 ม.ค. 2562</t>
  </si>
  <si>
    <t>วันครู</t>
  </si>
  <si>
    <t>อ. 19 ก.พ. 2562</t>
  </si>
  <si>
    <t>วันมาฆบูชา</t>
  </si>
  <si>
    <t xml:space="preserve">รวม </t>
  </si>
  <si>
    <t xml:space="preserve">และการมีส่วนในชุมชนการเรียนรู้ทางวิชาชีพ (PLC) ปีการศึกษา 2561 </t>
  </si>
  <si>
    <t>(สัปดาห์)</t>
  </si>
  <si>
    <t>จ. 13 ส.ค. 2561</t>
  </si>
  <si>
    <t>ชั่วโมงสอนตามตารางสอน</t>
  </si>
  <si>
    <t>ชั่วโมงสนับสนุนการจัดกาเรียนรู้ในตารางสอน</t>
  </si>
  <si>
    <r>
      <t>ชั่วโมงสนับสนุนการจัดกาเรียนรู้</t>
    </r>
    <r>
      <rPr>
        <sz val="16"/>
        <color rgb="FFFF0000"/>
        <rFont val="TH SarabunPSK"/>
        <family val="2"/>
      </rPr>
      <t>นอกตารางสอน (รายการที่ 1)</t>
    </r>
  </si>
  <si>
    <r>
      <t>ชั่วโมงสนับสนุนการจัดกาเรียนรู้</t>
    </r>
    <r>
      <rPr>
        <sz val="16"/>
        <color rgb="FFFF0000"/>
        <rFont val="TH SarabunPSK"/>
        <family val="2"/>
      </rPr>
      <t>นอกตารางสอน (รายการที่ 2)</t>
    </r>
  </si>
  <si>
    <t>ชั่วโมงตอบสนองนโยบายและจุดเน้น</t>
  </si>
  <si>
    <t>ชั่วโมง PLC</t>
  </si>
  <si>
    <r>
      <rPr>
        <b/>
        <sz val="18"/>
        <color rgb="FFFF0000"/>
        <rFont val="TH SarabunPSK"/>
        <family val="2"/>
      </rPr>
      <t>แบบตรวจสอบ</t>
    </r>
    <r>
      <rPr>
        <b/>
        <sz val="18"/>
        <color theme="1"/>
        <rFont val="TH SarabunPSK"/>
        <family val="2"/>
      </rPr>
      <t xml:space="preserve"> </t>
    </r>
    <r>
      <rPr>
        <b/>
        <sz val="18"/>
        <color rgb="FF0070C0"/>
        <rFont val="TH SarabunPSK"/>
        <family val="2"/>
      </rPr>
      <t>ชั่วโมงการปฏิบัติงาน ชั่วโมงสอนตามตารางสอน งานสนับสนุนการจัดเรียนรู้ งานตอบสนองนโยบายและจุดเน้น</t>
    </r>
  </si>
  <si>
    <t>ชั่วโมงปฏิบัติงาน</t>
  </si>
  <si>
    <t>ชั่วโมปฏิบัติงาน</t>
  </si>
  <si>
    <t>รายการวันหยุดราชการ</t>
  </si>
  <si>
    <t>คิดเป็น</t>
  </si>
  <si>
    <t>1. ชั่วโมงปฏิบัติงาน (คิดเต็มรวมวันหยุด)   จำนวน</t>
  </si>
  <si>
    <t xml:space="preserve">2. วันหยุดราชการ มีชั่วโมงปฏิบัติหน้าที่  จำนวน </t>
  </si>
  <si>
    <t>ลาหยุด</t>
  </si>
  <si>
    <t>3. ชั่วโมงปฏิบัติงานจริง (หักวันหยุดราชการและวันลา)</t>
  </si>
  <si>
    <t>1-2</t>
  </si>
  <si>
    <t>อ. 19 มิ.ย. 2561</t>
  </si>
  <si>
    <t>จ. 7 พ.ย. 2561</t>
  </si>
  <si>
    <t>จำนวน(นาที)</t>
  </si>
  <si>
    <t>จำนวน(ชั่วโมง)</t>
  </si>
  <si>
    <t>นาที</t>
  </si>
  <si>
    <t>ภาค</t>
  </si>
  <si>
    <t>ของครู...........................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</si>
</sst>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0.0000"/>
  </numFmts>
  <fonts count="16" x14ac:knownFonts="1">
    <font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8"/>
      <color rgb="FF0070C0"/>
      <name val="TH SarabunPSK"/>
      <family val="2"/>
    </font>
    <font>
      <b/>
      <sz val="16"/>
      <color rgb="FF0070C0"/>
      <name val="TH SarabunPSK"/>
      <family val="2"/>
    </font>
    <font>
      <sz val="16"/>
      <name val="TH SarabunPSK"/>
      <family val="2"/>
      <charset val="222"/>
    </font>
    <font>
      <b/>
      <sz val="18"/>
      <name val="TH SarabunPSK"/>
      <family val="2"/>
    </font>
    <font>
      <b/>
      <sz val="16"/>
      <color rgb="FF0000CC"/>
      <name val="TH SarabunPSK"/>
      <family val="2"/>
    </font>
    <font>
      <sz val="8"/>
      <name val="Tahoma"/>
      <family val="2"/>
      <charset val="222"/>
      <scheme val="minor"/>
    </font>
    <font>
      <b/>
      <sz val="16"/>
      <color rgb="FFFF0000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2" fontId="7" fillId="0" borderId="0" xfId="0" applyNumberFormat="1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9" fillId="0" borderId="0" xfId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2" fontId="2" fillId="0" borderId="0" xfId="0" applyNumberFormat="1" applyFont="1" applyBorder="1"/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3" borderId="1" xfId="0" quotePrefix="1" applyFont="1" applyFill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49" fontId="13" fillId="0" borderId="1" xfId="0" applyNumberFormat="1" applyFont="1" applyBorder="1" applyAlignment="1">
      <alignment horizontal="center" vertical="center"/>
    </xf>
    <xf numFmtId="16" fontId="2" fillId="3" borderId="1" xfId="0" quotePrefix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/>
    <xf numFmtId="2" fontId="2" fillId="4" borderId="1" xfId="0" applyNumberFormat="1" applyFont="1" applyFill="1" applyBorder="1"/>
    <xf numFmtId="1" fontId="2" fillId="2" borderId="2" xfId="0" applyNumberFormat="1" applyFont="1" applyFill="1" applyBorder="1"/>
    <xf numFmtId="0" fontId="2" fillId="2" borderId="2" xfId="0" applyFont="1" applyFill="1" applyBorder="1"/>
    <xf numFmtId="2" fontId="15" fillId="5" borderId="1" xfId="0" applyNumberFormat="1" applyFont="1" applyFill="1" applyBorder="1"/>
    <xf numFmtId="1" fontId="2" fillId="2" borderId="1" xfId="0" applyNumberFormat="1" applyFont="1" applyFill="1" applyBorder="1"/>
    <xf numFmtId="0" fontId="2" fillId="2" borderId="1" xfId="0" applyFont="1" applyFill="1" applyBorder="1"/>
    <xf numFmtId="2" fontId="6" fillId="0" borderId="1" xfId="0" applyNumberFormat="1" applyFont="1" applyBorder="1" applyAlignment="1">
      <alignment vertical="center"/>
    </xf>
    <xf numFmtId="2" fontId="6" fillId="4" borderId="1" xfId="0" applyNumberFormat="1" applyFont="1" applyFill="1" applyBorder="1"/>
    <xf numFmtId="1" fontId="6" fillId="2" borderId="1" xfId="0" applyNumberFormat="1" applyFont="1" applyFill="1" applyBorder="1"/>
    <xf numFmtId="0" fontId="6" fillId="2" borderId="1" xfId="0" applyFont="1" applyFill="1" applyBorder="1"/>
    <xf numFmtId="2" fontId="15" fillId="0" borderId="1" xfId="0" applyNumberFormat="1" applyFont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2" fontId="15" fillId="3" borderId="0" xfId="0" applyNumberFormat="1" applyFont="1" applyFill="1" applyBorder="1" applyAlignment="1">
      <alignment horizontal="center" vertical="center"/>
    </xf>
    <xf numFmtId="2" fontId="6" fillId="3" borderId="0" xfId="0" applyNumberFormat="1" applyFont="1" applyFill="1" applyBorder="1"/>
    <xf numFmtId="1" fontId="6" fillId="3" borderId="0" xfId="0" applyNumberFormat="1" applyFont="1" applyFill="1" applyBorder="1"/>
    <xf numFmtId="0" fontId="6" fillId="3" borderId="0" xfId="0" applyFont="1" applyFill="1" applyBorder="1"/>
    <xf numFmtId="0" fontId="2" fillId="3" borderId="0" xfId="0" applyFont="1" applyFill="1" applyAlignment="1">
      <alignment vertical="center"/>
    </xf>
    <xf numFmtId="1" fontId="15" fillId="2" borderId="1" xfId="0" applyNumberFormat="1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tabSelected="1" zoomScale="122" zoomScaleNormal="122" zoomScalePageLayoutView="94" workbookViewId="0">
      <selection activeCell="I11" sqref="I11"/>
    </sheetView>
  </sheetViews>
  <sheetFormatPr defaultColWidth="9.09765625" defaultRowHeight="21" x14ac:dyDescent="0.25"/>
  <cols>
    <col min="1" max="1" width="3.8984375" style="7" customWidth="1"/>
    <col min="2" max="2" width="5.296875" style="7" customWidth="1"/>
    <col min="3" max="3" width="46.69921875" style="1" customWidth="1"/>
    <col min="4" max="4" width="13.69921875" style="1" customWidth="1"/>
    <col min="5" max="5" width="9.09765625" style="1" customWidth="1"/>
    <col min="6" max="6" width="9.3984375" style="1" customWidth="1"/>
    <col min="7" max="7" width="8.59765625" style="1" customWidth="1"/>
    <col min="8" max="8" width="9.5" style="1" customWidth="1"/>
    <col min="9" max="9" width="10.5" style="1" customWidth="1"/>
    <col min="10" max="10" width="6.8984375" style="1" customWidth="1"/>
    <col min="11" max="11" width="6" style="1" customWidth="1"/>
    <col min="12" max="16384" width="9.09765625" style="1"/>
  </cols>
  <sheetData>
    <row r="1" spans="1:11" ht="23.4" x14ac:dyDescent="0.25">
      <c r="A1" s="78" t="s">
        <v>40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11" ht="23.4" x14ac:dyDescent="0.25">
      <c r="A2" s="79" t="s">
        <v>31</v>
      </c>
      <c r="B2" s="78"/>
      <c r="C2" s="78"/>
      <c r="D2" s="78"/>
      <c r="E2" s="78"/>
      <c r="F2" s="78"/>
      <c r="G2" s="78"/>
      <c r="H2" s="78"/>
      <c r="I2" s="78"/>
      <c r="J2" s="78"/>
      <c r="K2" s="78"/>
    </row>
    <row r="3" spans="1:11" ht="23.4" x14ac:dyDescent="0.25">
      <c r="A3" s="78" t="s">
        <v>56</v>
      </c>
      <c r="B3" s="78"/>
      <c r="C3" s="78"/>
      <c r="D3" s="78"/>
      <c r="E3" s="78"/>
      <c r="F3" s="78"/>
      <c r="G3" s="78"/>
      <c r="H3" s="78"/>
      <c r="I3" s="78"/>
      <c r="J3" s="78"/>
      <c r="K3" s="78"/>
    </row>
    <row r="4" spans="1:11" ht="23.4" x14ac:dyDescent="0.25">
      <c r="A4" s="26" t="s">
        <v>45</v>
      </c>
      <c r="B4" s="14"/>
      <c r="C4" s="12"/>
      <c r="D4" s="31">
        <f>H19</f>
        <v>0</v>
      </c>
      <c r="E4" s="18" t="s">
        <v>54</v>
      </c>
      <c r="F4" s="20"/>
      <c r="G4" s="12"/>
      <c r="H4" s="43"/>
      <c r="I4" s="43"/>
      <c r="J4" s="43"/>
      <c r="K4" s="12"/>
    </row>
    <row r="5" spans="1:11" ht="24" customHeight="1" x14ac:dyDescent="0.25">
      <c r="A5" s="80" t="s">
        <v>0</v>
      </c>
      <c r="B5" s="21"/>
      <c r="C5" s="80" t="s">
        <v>9</v>
      </c>
      <c r="D5" s="73" t="s">
        <v>41</v>
      </c>
      <c r="E5" s="74"/>
      <c r="F5" s="74"/>
      <c r="G5" s="73" t="s">
        <v>42</v>
      </c>
      <c r="H5" s="74"/>
      <c r="I5" s="74"/>
      <c r="J5" s="74"/>
      <c r="K5" s="75"/>
    </row>
    <row r="6" spans="1:11" ht="24" customHeight="1" x14ac:dyDescent="0.25">
      <c r="A6" s="81"/>
      <c r="B6" s="22" t="s">
        <v>55</v>
      </c>
      <c r="C6" s="81"/>
      <c r="D6" s="3" t="s">
        <v>5</v>
      </c>
      <c r="E6" s="16" t="s">
        <v>8</v>
      </c>
      <c r="F6" s="3" t="s">
        <v>6</v>
      </c>
      <c r="G6" s="76" t="s">
        <v>16</v>
      </c>
      <c r="H6" s="76"/>
      <c r="I6" s="76"/>
      <c r="J6" s="76"/>
      <c r="K6" s="77"/>
    </row>
    <row r="7" spans="1:11" ht="24" customHeight="1" x14ac:dyDescent="0.4">
      <c r="A7" s="81"/>
      <c r="B7" s="22"/>
      <c r="C7" s="81"/>
      <c r="D7" s="8" t="s">
        <v>7</v>
      </c>
      <c r="E7" s="17" t="s">
        <v>32</v>
      </c>
      <c r="F7" s="8" t="s">
        <v>7</v>
      </c>
      <c r="G7" s="9" t="s">
        <v>3</v>
      </c>
      <c r="H7" s="45" t="s">
        <v>52</v>
      </c>
      <c r="I7" s="45" t="s">
        <v>53</v>
      </c>
      <c r="J7" s="46" t="s">
        <v>23</v>
      </c>
      <c r="K7" s="46" t="s">
        <v>54</v>
      </c>
    </row>
    <row r="8" spans="1:11" ht="24" customHeight="1" x14ac:dyDescent="0.4">
      <c r="A8" s="2">
        <v>1</v>
      </c>
      <c r="B8" s="2">
        <v>1</v>
      </c>
      <c r="C8" s="4" t="s">
        <v>34</v>
      </c>
      <c r="D8" s="19">
        <v>0</v>
      </c>
      <c r="E8" s="32">
        <v>20</v>
      </c>
      <c r="F8" s="2">
        <f>D8*E8</f>
        <v>0</v>
      </c>
      <c r="G8" s="2">
        <f>F8</f>
        <v>0</v>
      </c>
      <c r="H8" s="45">
        <f>G8*55</f>
        <v>0</v>
      </c>
      <c r="I8" s="48">
        <f>H8/60</f>
        <v>0</v>
      </c>
      <c r="J8" s="52">
        <f>TRUNC(I8)</f>
        <v>0</v>
      </c>
      <c r="K8" s="53">
        <f>H8-(J8*60)</f>
        <v>0</v>
      </c>
    </row>
    <row r="9" spans="1:11" ht="24" customHeight="1" x14ac:dyDescent="0.4">
      <c r="A9" s="2">
        <v>2</v>
      </c>
      <c r="B9" s="2">
        <v>1</v>
      </c>
      <c r="C9" s="4" t="s">
        <v>35</v>
      </c>
      <c r="D9" s="19">
        <v>0</v>
      </c>
      <c r="E9" s="32">
        <v>20</v>
      </c>
      <c r="F9" s="2">
        <f t="shared" ref="F9:F17" si="0">D9*E9</f>
        <v>0</v>
      </c>
      <c r="G9" s="2">
        <f t="shared" ref="G9:G17" si="1">F9</f>
        <v>0</v>
      </c>
      <c r="H9" s="45">
        <f>G9*55</f>
        <v>0</v>
      </c>
      <c r="I9" s="48">
        <f>H9/60</f>
        <v>0</v>
      </c>
      <c r="J9" s="52">
        <f>TRUNC(I9)</f>
        <v>0</v>
      </c>
      <c r="K9" s="53">
        <f>H9-(J9*60)</f>
        <v>0</v>
      </c>
    </row>
    <row r="10" spans="1:11" ht="24" customHeight="1" x14ac:dyDescent="0.4">
      <c r="A10" s="2">
        <v>3</v>
      </c>
      <c r="B10" s="2">
        <v>1</v>
      </c>
      <c r="C10" s="4" t="s">
        <v>36</v>
      </c>
      <c r="D10" s="24"/>
      <c r="E10" s="33"/>
      <c r="F10" s="25"/>
      <c r="G10" s="25"/>
      <c r="H10" s="25">
        <f>K10*60</f>
        <v>0</v>
      </c>
      <c r="I10" s="25"/>
      <c r="J10" s="25"/>
      <c r="K10" s="51">
        <v>0</v>
      </c>
    </row>
    <row r="11" spans="1:11" ht="24" customHeight="1" x14ac:dyDescent="0.4">
      <c r="A11" s="2">
        <v>4</v>
      </c>
      <c r="B11" s="2">
        <v>1</v>
      </c>
      <c r="C11" s="4" t="s">
        <v>37</v>
      </c>
      <c r="D11" s="24"/>
      <c r="E11" s="33"/>
      <c r="F11" s="25"/>
      <c r="G11" s="25"/>
      <c r="H11" s="25">
        <f>K11*60</f>
        <v>0</v>
      </c>
      <c r="I11" s="25"/>
      <c r="J11" s="25"/>
      <c r="K11" s="51">
        <f t="shared" ref="K11:K16" si="2">TRUNC((G11*55/60),2)</f>
        <v>0</v>
      </c>
    </row>
    <row r="12" spans="1:11" ht="24" customHeight="1" x14ac:dyDescent="0.4">
      <c r="A12" s="2">
        <v>6</v>
      </c>
      <c r="B12" s="2">
        <v>1</v>
      </c>
      <c r="C12" s="4" t="s">
        <v>38</v>
      </c>
      <c r="D12" s="19">
        <v>0</v>
      </c>
      <c r="E12" s="32">
        <v>20</v>
      </c>
      <c r="F12" s="2">
        <f t="shared" si="0"/>
        <v>0</v>
      </c>
      <c r="G12" s="2">
        <f t="shared" si="1"/>
        <v>0</v>
      </c>
      <c r="H12" s="45">
        <f>G12*55</f>
        <v>0</v>
      </c>
      <c r="I12" s="48">
        <f>H12/60</f>
        <v>0</v>
      </c>
      <c r="J12" s="52">
        <f>TRUNC(I12)</f>
        <v>0</v>
      </c>
      <c r="K12" s="53">
        <f>H12-(J12*60)</f>
        <v>0</v>
      </c>
    </row>
    <row r="13" spans="1:11" ht="24" customHeight="1" x14ac:dyDescent="0.4">
      <c r="A13" s="2">
        <v>7</v>
      </c>
      <c r="B13" s="2">
        <v>2</v>
      </c>
      <c r="C13" s="4" t="s">
        <v>34</v>
      </c>
      <c r="D13" s="19">
        <v>0</v>
      </c>
      <c r="E13" s="32">
        <v>20</v>
      </c>
      <c r="F13" s="2">
        <f t="shared" si="0"/>
        <v>0</v>
      </c>
      <c r="G13" s="2">
        <f t="shared" si="1"/>
        <v>0</v>
      </c>
      <c r="H13" s="45">
        <f>G13*55</f>
        <v>0</v>
      </c>
      <c r="I13" s="48">
        <f>H13/60</f>
        <v>0</v>
      </c>
      <c r="J13" s="52">
        <f>TRUNC(I13)</f>
        <v>0</v>
      </c>
      <c r="K13" s="53">
        <f>H13-(J13*60)</f>
        <v>0</v>
      </c>
    </row>
    <row r="14" spans="1:11" ht="24" customHeight="1" x14ac:dyDescent="0.4">
      <c r="A14" s="2">
        <v>8</v>
      </c>
      <c r="B14" s="2">
        <v>2</v>
      </c>
      <c r="C14" s="4" t="s">
        <v>35</v>
      </c>
      <c r="D14" s="19">
        <v>0</v>
      </c>
      <c r="E14" s="32">
        <v>20</v>
      </c>
      <c r="F14" s="2">
        <f t="shared" si="0"/>
        <v>0</v>
      </c>
      <c r="G14" s="2">
        <f t="shared" si="1"/>
        <v>0</v>
      </c>
      <c r="H14" s="45">
        <f>G14*55</f>
        <v>0</v>
      </c>
      <c r="I14" s="48">
        <f>H14/60</f>
        <v>0</v>
      </c>
      <c r="J14" s="52">
        <f>TRUNC(I14)</f>
        <v>0</v>
      </c>
      <c r="K14" s="53">
        <f>H14-(J14*60)</f>
        <v>0</v>
      </c>
    </row>
    <row r="15" spans="1:11" ht="24" customHeight="1" x14ac:dyDescent="0.4">
      <c r="A15" s="2">
        <v>9</v>
      </c>
      <c r="B15" s="2">
        <v>2</v>
      </c>
      <c r="C15" s="4" t="s">
        <v>36</v>
      </c>
      <c r="D15" s="24"/>
      <c r="E15" s="33"/>
      <c r="F15" s="25"/>
      <c r="G15" s="25"/>
      <c r="H15" s="25">
        <f>K15*60</f>
        <v>0</v>
      </c>
      <c r="I15" s="25"/>
      <c r="J15" s="25"/>
      <c r="K15" s="51">
        <f t="shared" si="2"/>
        <v>0</v>
      </c>
    </row>
    <row r="16" spans="1:11" ht="24" customHeight="1" x14ac:dyDescent="0.4">
      <c r="A16" s="2">
        <v>10</v>
      </c>
      <c r="B16" s="2">
        <v>2</v>
      </c>
      <c r="C16" s="4" t="s">
        <v>37</v>
      </c>
      <c r="D16" s="24"/>
      <c r="E16" s="33"/>
      <c r="F16" s="25"/>
      <c r="G16" s="25"/>
      <c r="H16" s="25">
        <f>K16*60</f>
        <v>0</v>
      </c>
      <c r="I16" s="25"/>
      <c r="J16" s="25"/>
      <c r="K16" s="51">
        <f t="shared" si="2"/>
        <v>0</v>
      </c>
    </row>
    <row r="17" spans="1:11" ht="24" customHeight="1" x14ac:dyDescent="0.4">
      <c r="A17" s="2">
        <v>12</v>
      </c>
      <c r="B17" s="2">
        <v>2</v>
      </c>
      <c r="C17" s="4" t="s">
        <v>38</v>
      </c>
      <c r="D17" s="19">
        <v>0</v>
      </c>
      <c r="E17" s="32">
        <v>20</v>
      </c>
      <c r="F17" s="2">
        <f t="shared" si="0"/>
        <v>0</v>
      </c>
      <c r="G17" s="2">
        <f t="shared" si="1"/>
        <v>0</v>
      </c>
      <c r="H17" s="45">
        <f>G17*55</f>
        <v>0</v>
      </c>
      <c r="I17" s="48">
        <f>H17/60</f>
        <v>0</v>
      </c>
      <c r="J17" s="52">
        <f>TRUNC(I17)</f>
        <v>0</v>
      </c>
      <c r="K17" s="53">
        <f>H17-(J17*60)</f>
        <v>0</v>
      </c>
    </row>
    <row r="18" spans="1:11" ht="24" customHeight="1" x14ac:dyDescent="0.4">
      <c r="A18" s="2">
        <v>13</v>
      </c>
      <c r="B18" s="42" t="s">
        <v>49</v>
      </c>
      <c r="C18" s="4" t="s">
        <v>39</v>
      </c>
      <c r="D18" s="24"/>
      <c r="E18" s="33"/>
      <c r="F18" s="25"/>
      <c r="G18" s="25"/>
      <c r="H18" s="25">
        <f>K18*60</f>
        <v>0</v>
      </c>
      <c r="I18" s="25"/>
      <c r="J18" s="25"/>
      <c r="K18" s="51">
        <v>0</v>
      </c>
    </row>
    <row r="19" spans="1:11" ht="24" customHeight="1" x14ac:dyDescent="0.4">
      <c r="A19" s="71" t="s">
        <v>30</v>
      </c>
      <c r="B19" s="72"/>
      <c r="C19" s="72"/>
      <c r="D19" s="2"/>
      <c r="E19" s="32"/>
      <c r="F19" s="11"/>
      <c r="G19" s="11"/>
      <c r="H19" s="19">
        <f>SUM(H8:H18)</f>
        <v>0</v>
      </c>
      <c r="I19" s="48">
        <f>H19/60</f>
        <v>0</v>
      </c>
      <c r="J19" s="52">
        <f>TRUNC(I19)</f>
        <v>0</v>
      </c>
      <c r="K19" s="53">
        <f>H19-(J19*60)</f>
        <v>0</v>
      </c>
    </row>
    <row r="20" spans="1:11" ht="24" customHeight="1" x14ac:dyDescent="0.25">
      <c r="A20" s="10"/>
      <c r="B20" s="10"/>
      <c r="C20" s="5"/>
      <c r="D20" s="6"/>
      <c r="E20" s="6"/>
      <c r="F20" s="6"/>
      <c r="G20" s="6"/>
      <c r="H20" s="6"/>
      <c r="I20" s="6"/>
      <c r="J20" s="6"/>
    </row>
    <row r="21" spans="1:11" ht="24" customHeight="1" x14ac:dyDescent="0.25">
      <c r="A21" s="27" t="s">
        <v>46</v>
      </c>
      <c r="B21" s="10"/>
      <c r="C21" s="5"/>
      <c r="D21" s="35">
        <f>F42</f>
        <v>0</v>
      </c>
      <c r="E21" s="36" t="s">
        <v>54</v>
      </c>
      <c r="F21" s="6"/>
      <c r="G21" s="6"/>
      <c r="H21" s="6"/>
      <c r="I21" s="6"/>
      <c r="J21" s="6"/>
      <c r="K21" s="13"/>
    </row>
    <row r="22" spans="1:11" ht="24" customHeight="1" x14ac:dyDescent="0.25">
      <c r="A22" s="80" t="s">
        <v>0</v>
      </c>
      <c r="B22" s="80" t="s">
        <v>55</v>
      </c>
      <c r="C22" s="80" t="s">
        <v>43</v>
      </c>
      <c r="D22" s="80" t="s">
        <v>1</v>
      </c>
      <c r="E22" s="21" t="s">
        <v>8</v>
      </c>
      <c r="F22" s="83" t="s">
        <v>44</v>
      </c>
      <c r="G22" s="83"/>
      <c r="H22" s="83"/>
      <c r="I22" s="83"/>
      <c r="J22" s="13"/>
      <c r="K22" s="13"/>
    </row>
    <row r="23" spans="1:11" ht="24" customHeight="1" x14ac:dyDescent="0.4">
      <c r="A23" s="82"/>
      <c r="B23" s="82"/>
      <c r="C23" s="82"/>
      <c r="D23" s="82"/>
      <c r="E23" s="23" t="s">
        <v>7</v>
      </c>
      <c r="F23" s="45" t="s">
        <v>52</v>
      </c>
      <c r="G23" s="45" t="s">
        <v>53</v>
      </c>
      <c r="H23" s="46" t="s">
        <v>23</v>
      </c>
      <c r="I23" s="46" t="s">
        <v>54</v>
      </c>
      <c r="J23" s="44"/>
      <c r="K23" s="10"/>
    </row>
    <row r="24" spans="1:11" ht="24" customHeight="1" x14ac:dyDescent="0.4">
      <c r="A24" s="2">
        <v>1</v>
      </c>
      <c r="B24" s="2">
        <v>1</v>
      </c>
      <c r="C24" s="29" t="s">
        <v>10</v>
      </c>
      <c r="D24" s="30" t="s">
        <v>11</v>
      </c>
      <c r="E24" s="19">
        <v>0</v>
      </c>
      <c r="F24" s="47">
        <f>E24*55</f>
        <v>0</v>
      </c>
      <c r="G24" s="48">
        <f>F24/60</f>
        <v>0</v>
      </c>
      <c r="H24" s="49">
        <f>TRUNC(G24)</f>
        <v>0</v>
      </c>
      <c r="I24" s="50">
        <f>F24-(H24*60)</f>
        <v>0</v>
      </c>
      <c r="J24" s="44"/>
      <c r="K24" s="28"/>
    </row>
    <row r="25" spans="1:11" x14ac:dyDescent="0.4">
      <c r="A25" s="2">
        <v>2</v>
      </c>
      <c r="B25" s="2">
        <v>1</v>
      </c>
      <c r="C25" s="29" t="s">
        <v>12</v>
      </c>
      <c r="D25" s="30" t="s">
        <v>13</v>
      </c>
      <c r="E25" s="19">
        <v>0</v>
      </c>
      <c r="F25" s="47">
        <f t="shared" ref="F25:F40" si="3">E25*55</f>
        <v>0</v>
      </c>
      <c r="G25" s="48">
        <f t="shared" ref="G25:G45" si="4">F25/60</f>
        <v>0</v>
      </c>
      <c r="H25" s="49">
        <f t="shared" ref="H25:H45" si="5">TRUNC(G25)</f>
        <v>0</v>
      </c>
      <c r="I25" s="50">
        <f t="shared" ref="I25:I41" si="6">F25-(H25*60)</f>
        <v>0</v>
      </c>
      <c r="J25" s="13"/>
      <c r="K25" s="13"/>
    </row>
    <row r="26" spans="1:11" x14ac:dyDescent="0.4">
      <c r="A26" s="2">
        <v>3</v>
      </c>
      <c r="B26" s="2">
        <v>1</v>
      </c>
      <c r="C26" s="29" t="s">
        <v>15</v>
      </c>
      <c r="D26" s="30" t="s">
        <v>14</v>
      </c>
      <c r="E26" s="19">
        <v>0</v>
      </c>
      <c r="F26" s="47">
        <f t="shared" si="3"/>
        <v>0</v>
      </c>
      <c r="G26" s="48">
        <f t="shared" si="4"/>
        <v>0</v>
      </c>
      <c r="H26" s="49">
        <f t="shared" si="5"/>
        <v>0</v>
      </c>
      <c r="I26" s="50">
        <f t="shared" si="6"/>
        <v>0</v>
      </c>
    </row>
    <row r="27" spans="1:11" x14ac:dyDescent="0.4">
      <c r="A27" s="2">
        <v>4</v>
      </c>
      <c r="B27" s="2">
        <v>1</v>
      </c>
      <c r="C27" s="29" t="s">
        <v>33</v>
      </c>
      <c r="D27" s="30" t="s">
        <v>2</v>
      </c>
      <c r="E27" s="19">
        <v>0</v>
      </c>
      <c r="F27" s="47">
        <f t="shared" si="3"/>
        <v>0</v>
      </c>
      <c r="G27" s="48">
        <f t="shared" si="4"/>
        <v>0</v>
      </c>
      <c r="H27" s="49">
        <f t="shared" si="5"/>
        <v>0</v>
      </c>
      <c r="I27" s="50">
        <f t="shared" si="6"/>
        <v>0</v>
      </c>
    </row>
    <row r="28" spans="1:11" s="40" customFormat="1" x14ac:dyDescent="0.4">
      <c r="A28" s="2">
        <v>5</v>
      </c>
      <c r="B28" s="38">
        <v>1</v>
      </c>
      <c r="C28" s="41" t="s">
        <v>50</v>
      </c>
      <c r="D28" s="37" t="s">
        <v>47</v>
      </c>
      <c r="E28" s="37">
        <v>0</v>
      </c>
      <c r="F28" s="47">
        <f t="shared" si="3"/>
        <v>0</v>
      </c>
      <c r="G28" s="48">
        <f t="shared" si="4"/>
        <v>0</v>
      </c>
      <c r="H28" s="49">
        <f t="shared" si="5"/>
        <v>0</v>
      </c>
      <c r="I28" s="50">
        <f t="shared" si="6"/>
        <v>0</v>
      </c>
    </row>
    <row r="29" spans="1:11" s="40" customFormat="1" x14ac:dyDescent="0.4">
      <c r="A29" s="2">
        <v>6</v>
      </c>
      <c r="B29" s="38">
        <v>1</v>
      </c>
      <c r="C29" s="39"/>
      <c r="D29" s="37" t="s">
        <v>47</v>
      </c>
      <c r="E29" s="37">
        <v>0</v>
      </c>
      <c r="F29" s="47">
        <f t="shared" si="3"/>
        <v>0</v>
      </c>
      <c r="G29" s="48">
        <f t="shared" si="4"/>
        <v>0</v>
      </c>
      <c r="H29" s="49">
        <f t="shared" si="5"/>
        <v>0</v>
      </c>
      <c r="I29" s="50">
        <f t="shared" si="6"/>
        <v>0</v>
      </c>
    </row>
    <row r="30" spans="1:11" s="40" customFormat="1" x14ac:dyDescent="0.4">
      <c r="A30" s="2">
        <v>7</v>
      </c>
      <c r="B30" s="38">
        <v>1</v>
      </c>
      <c r="C30" s="41"/>
      <c r="D30" s="37" t="s">
        <v>47</v>
      </c>
      <c r="E30" s="37">
        <v>0</v>
      </c>
      <c r="F30" s="47">
        <f t="shared" si="3"/>
        <v>0</v>
      </c>
      <c r="G30" s="48">
        <f t="shared" si="4"/>
        <v>0</v>
      </c>
      <c r="H30" s="49">
        <f t="shared" si="5"/>
        <v>0</v>
      </c>
      <c r="I30" s="50">
        <f t="shared" si="6"/>
        <v>0</v>
      </c>
    </row>
    <row r="31" spans="1:11" s="40" customFormat="1" x14ac:dyDescent="0.4">
      <c r="A31" s="2">
        <v>8</v>
      </c>
      <c r="B31" s="38">
        <v>1</v>
      </c>
      <c r="C31" s="39"/>
      <c r="D31" s="37" t="s">
        <v>47</v>
      </c>
      <c r="E31" s="37">
        <v>0</v>
      </c>
      <c r="F31" s="47">
        <f t="shared" si="3"/>
        <v>0</v>
      </c>
      <c r="G31" s="48">
        <f t="shared" si="4"/>
        <v>0</v>
      </c>
      <c r="H31" s="49">
        <f t="shared" si="5"/>
        <v>0</v>
      </c>
      <c r="I31" s="50">
        <f t="shared" si="6"/>
        <v>0</v>
      </c>
    </row>
    <row r="32" spans="1:11" x14ac:dyDescent="0.4">
      <c r="A32" s="2">
        <v>9</v>
      </c>
      <c r="B32" s="2">
        <v>2</v>
      </c>
      <c r="C32" s="29" t="s">
        <v>19</v>
      </c>
      <c r="D32" s="30" t="s">
        <v>17</v>
      </c>
      <c r="E32" s="19">
        <v>0</v>
      </c>
      <c r="F32" s="47">
        <f t="shared" si="3"/>
        <v>0</v>
      </c>
      <c r="G32" s="48">
        <f t="shared" si="4"/>
        <v>0</v>
      </c>
      <c r="H32" s="49">
        <f t="shared" si="5"/>
        <v>0</v>
      </c>
      <c r="I32" s="50">
        <f t="shared" si="6"/>
        <v>0</v>
      </c>
    </row>
    <row r="33" spans="1:9" x14ac:dyDescent="0.4">
      <c r="A33" s="2">
        <v>10</v>
      </c>
      <c r="B33" s="2">
        <v>2</v>
      </c>
      <c r="C33" s="29" t="s">
        <v>18</v>
      </c>
      <c r="D33" s="30" t="s">
        <v>20</v>
      </c>
      <c r="E33" s="19">
        <v>0</v>
      </c>
      <c r="F33" s="47">
        <f t="shared" si="3"/>
        <v>0</v>
      </c>
      <c r="G33" s="48">
        <f t="shared" si="4"/>
        <v>0</v>
      </c>
      <c r="H33" s="49">
        <f t="shared" si="5"/>
        <v>0</v>
      </c>
      <c r="I33" s="50">
        <f t="shared" si="6"/>
        <v>0</v>
      </c>
    </row>
    <row r="34" spans="1:9" x14ac:dyDescent="0.4">
      <c r="A34" s="2">
        <v>11</v>
      </c>
      <c r="B34" s="2">
        <v>2</v>
      </c>
      <c r="C34" s="29" t="s">
        <v>21</v>
      </c>
      <c r="D34" s="30" t="s">
        <v>22</v>
      </c>
      <c r="E34" s="19">
        <v>0</v>
      </c>
      <c r="F34" s="47">
        <f t="shared" si="3"/>
        <v>0</v>
      </c>
      <c r="G34" s="48">
        <f t="shared" si="4"/>
        <v>0</v>
      </c>
      <c r="H34" s="49">
        <f t="shared" si="5"/>
        <v>0</v>
      </c>
      <c r="I34" s="50">
        <f t="shared" si="6"/>
        <v>0</v>
      </c>
    </row>
    <row r="35" spans="1:9" x14ac:dyDescent="0.4">
      <c r="A35" s="2">
        <v>12</v>
      </c>
      <c r="B35" s="2">
        <v>2</v>
      </c>
      <c r="C35" s="29" t="s">
        <v>24</v>
      </c>
      <c r="D35" s="30" t="s">
        <v>25</v>
      </c>
      <c r="E35" s="19">
        <v>0</v>
      </c>
      <c r="F35" s="47">
        <f t="shared" si="3"/>
        <v>0</v>
      </c>
      <c r="G35" s="48">
        <f t="shared" si="4"/>
        <v>0</v>
      </c>
      <c r="H35" s="49">
        <f t="shared" si="5"/>
        <v>0</v>
      </c>
      <c r="I35" s="50">
        <f t="shared" si="6"/>
        <v>0</v>
      </c>
    </row>
    <row r="36" spans="1:9" x14ac:dyDescent="0.4">
      <c r="A36" s="2">
        <v>13</v>
      </c>
      <c r="B36" s="2">
        <v>2</v>
      </c>
      <c r="C36" s="29" t="s">
        <v>26</v>
      </c>
      <c r="D36" s="30" t="s">
        <v>27</v>
      </c>
      <c r="E36" s="19">
        <v>0</v>
      </c>
      <c r="F36" s="47">
        <f t="shared" si="3"/>
        <v>0</v>
      </c>
      <c r="G36" s="48">
        <f t="shared" si="4"/>
        <v>0</v>
      </c>
      <c r="H36" s="49">
        <f t="shared" si="5"/>
        <v>0</v>
      </c>
      <c r="I36" s="50">
        <f t="shared" si="6"/>
        <v>0</v>
      </c>
    </row>
    <row r="37" spans="1:9" x14ac:dyDescent="0.4">
      <c r="A37" s="2">
        <v>14</v>
      </c>
      <c r="B37" s="2">
        <v>2</v>
      </c>
      <c r="C37" s="29" t="s">
        <v>28</v>
      </c>
      <c r="D37" s="30" t="s">
        <v>29</v>
      </c>
      <c r="E37" s="19">
        <v>0</v>
      </c>
      <c r="F37" s="47">
        <f t="shared" si="3"/>
        <v>0</v>
      </c>
      <c r="G37" s="48">
        <f t="shared" si="4"/>
        <v>0</v>
      </c>
      <c r="H37" s="49">
        <f t="shared" si="5"/>
        <v>0</v>
      </c>
      <c r="I37" s="50">
        <f t="shared" si="6"/>
        <v>0</v>
      </c>
    </row>
    <row r="38" spans="1:9" s="40" customFormat="1" x14ac:dyDescent="0.4">
      <c r="A38" s="2">
        <v>15</v>
      </c>
      <c r="B38" s="38">
        <v>2</v>
      </c>
      <c r="C38" s="37" t="s">
        <v>51</v>
      </c>
      <c r="D38" s="37" t="s">
        <v>47</v>
      </c>
      <c r="E38" s="37">
        <v>0</v>
      </c>
      <c r="F38" s="47">
        <f t="shared" si="3"/>
        <v>0</v>
      </c>
      <c r="G38" s="48">
        <f t="shared" si="4"/>
        <v>0</v>
      </c>
      <c r="H38" s="49">
        <f t="shared" si="5"/>
        <v>0</v>
      </c>
      <c r="I38" s="50">
        <f t="shared" si="6"/>
        <v>0</v>
      </c>
    </row>
    <row r="39" spans="1:9" s="40" customFormat="1" x14ac:dyDescent="0.4">
      <c r="A39" s="2">
        <v>16</v>
      </c>
      <c r="B39" s="38">
        <v>2</v>
      </c>
      <c r="C39" s="37"/>
      <c r="D39" s="37" t="s">
        <v>47</v>
      </c>
      <c r="E39" s="37">
        <v>0</v>
      </c>
      <c r="F39" s="47">
        <f t="shared" si="3"/>
        <v>0</v>
      </c>
      <c r="G39" s="48">
        <f t="shared" si="4"/>
        <v>0</v>
      </c>
      <c r="H39" s="49">
        <f t="shared" si="5"/>
        <v>0</v>
      </c>
      <c r="I39" s="50">
        <f t="shared" si="6"/>
        <v>0</v>
      </c>
    </row>
    <row r="40" spans="1:9" s="40" customFormat="1" x14ac:dyDescent="0.4">
      <c r="A40" s="2">
        <v>17</v>
      </c>
      <c r="B40" s="38">
        <v>2</v>
      </c>
      <c r="C40" s="39"/>
      <c r="D40" s="37" t="s">
        <v>47</v>
      </c>
      <c r="E40" s="37">
        <v>0</v>
      </c>
      <c r="F40" s="47">
        <f t="shared" si="3"/>
        <v>0</v>
      </c>
      <c r="G40" s="48">
        <f t="shared" si="4"/>
        <v>0</v>
      </c>
      <c r="H40" s="49">
        <f t="shared" si="5"/>
        <v>0</v>
      </c>
      <c r="I40" s="50">
        <f t="shared" si="6"/>
        <v>0</v>
      </c>
    </row>
    <row r="41" spans="1:9" s="40" customFormat="1" x14ac:dyDescent="0.4">
      <c r="A41" s="2">
        <v>18</v>
      </c>
      <c r="B41" s="38">
        <v>2</v>
      </c>
      <c r="C41" s="39"/>
      <c r="D41" s="37" t="s">
        <v>47</v>
      </c>
      <c r="E41" s="37">
        <v>0</v>
      </c>
      <c r="F41" s="47">
        <f>E41*55</f>
        <v>0</v>
      </c>
      <c r="G41" s="48">
        <f t="shared" si="4"/>
        <v>0</v>
      </c>
      <c r="H41" s="49">
        <f t="shared" si="5"/>
        <v>0</v>
      </c>
      <c r="I41" s="50">
        <f t="shared" si="6"/>
        <v>0</v>
      </c>
    </row>
    <row r="42" spans="1:9" x14ac:dyDescent="0.4">
      <c r="A42" s="68" t="s">
        <v>4</v>
      </c>
      <c r="B42" s="69"/>
      <c r="C42" s="69"/>
      <c r="D42" s="69"/>
      <c r="E42" s="70"/>
      <c r="F42" s="58">
        <f>SUM(F24:F41)</f>
        <v>0</v>
      </c>
      <c r="G42" s="55">
        <f t="shared" si="4"/>
        <v>0</v>
      </c>
      <c r="H42" s="56">
        <f t="shared" si="5"/>
        <v>0</v>
      </c>
      <c r="I42" s="57">
        <f t="shared" ref="I42" si="7">F42-(H42*60)</f>
        <v>0</v>
      </c>
    </row>
    <row r="43" spans="1:9" s="64" customFormat="1" x14ac:dyDescent="0.4">
      <c r="A43" s="59"/>
      <c r="B43" s="59"/>
      <c r="C43" s="59"/>
      <c r="D43" s="59"/>
      <c r="E43" s="59"/>
      <c r="F43" s="60"/>
      <c r="G43" s="61"/>
      <c r="H43" s="62"/>
      <c r="I43" s="63"/>
    </row>
    <row r="44" spans="1:9" x14ac:dyDescent="0.4">
      <c r="F44" s="45" t="s">
        <v>52</v>
      </c>
      <c r="G44" s="45" t="s">
        <v>53</v>
      </c>
      <c r="H44" s="67" t="s">
        <v>23</v>
      </c>
      <c r="I44" s="67" t="s">
        <v>54</v>
      </c>
    </row>
    <row r="45" spans="1:9" ht="23.4" x14ac:dyDescent="0.4">
      <c r="A45" s="26" t="s">
        <v>48</v>
      </c>
      <c r="D45" s="15"/>
      <c r="E45" s="34"/>
      <c r="F45" s="54">
        <f>H19-F42</f>
        <v>0</v>
      </c>
      <c r="G45" s="55">
        <f t="shared" si="4"/>
        <v>0</v>
      </c>
      <c r="H45" s="65">
        <f t="shared" si="5"/>
        <v>0</v>
      </c>
      <c r="I45" s="66">
        <f t="shared" ref="I45" si="8">F45-(H45*60)</f>
        <v>0</v>
      </c>
    </row>
  </sheetData>
  <mergeCells count="15">
    <mergeCell ref="A42:E42"/>
    <mergeCell ref="A19:C19"/>
    <mergeCell ref="G5:K5"/>
    <mergeCell ref="G6:K6"/>
    <mergeCell ref="A1:K1"/>
    <mergeCell ref="A2:K2"/>
    <mergeCell ref="A5:A7"/>
    <mergeCell ref="C5:C7"/>
    <mergeCell ref="D5:F5"/>
    <mergeCell ref="A3:K3"/>
    <mergeCell ref="A22:A23"/>
    <mergeCell ref="C22:C23"/>
    <mergeCell ref="D22:D23"/>
    <mergeCell ref="B22:B23"/>
    <mergeCell ref="F22:I22"/>
  </mergeCells>
  <phoneticPr fontId="14" type="noConversion"/>
  <printOptions horizontalCentered="1"/>
  <pageMargins left="0" right="0" top="0.39370078740157483" bottom="0.19685039370078741" header="0.19685039370078741" footer="0.19685039370078741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2561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BANTHUN</dc:creator>
  <cp:lastModifiedBy>HP</cp:lastModifiedBy>
  <cp:lastPrinted>2019-07-19T06:24:47Z</cp:lastPrinted>
  <dcterms:created xsi:type="dcterms:W3CDTF">2018-04-12T04:26:59Z</dcterms:created>
  <dcterms:modified xsi:type="dcterms:W3CDTF">2019-10-03T15:44:18Z</dcterms:modified>
</cp:coreProperties>
</file>