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Windows 10\Desktop\"/>
    </mc:Choice>
  </mc:AlternateContent>
  <xr:revisionPtr revIDLastSave="0" documentId="13_ncr:1_{8F92BF50-7CC7-4559-B287-5F9D2F6441A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ปก ปพ.5 รวม" sheetId="1" r:id="rId1"/>
    <sheet name="รายวิชาพื้นฐาน สาระ มาตรฐาน..." sheetId="2" r:id="rId2"/>
    <sheet name="รายวิชาเพิ่มเติม ผลการเรียนรู้" sheetId="4" r:id="rId3"/>
    <sheet name="ภาระงานและสัดส่วนคะแนนประเมินผล" sheetId="5" r:id="rId4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" i="1" l="1"/>
  <c r="E17" i="5"/>
  <c r="E20" i="5"/>
  <c r="F17" i="5"/>
  <c r="F20" i="5"/>
  <c r="D2" i="5"/>
  <c r="C2" i="5"/>
  <c r="I2" i="5"/>
  <c r="B2" i="5"/>
  <c r="A2" i="5"/>
  <c r="H2" i="4"/>
  <c r="D2" i="4"/>
  <c r="C2" i="4"/>
  <c r="B2" i="4"/>
  <c r="A2" i="4"/>
  <c r="A5" i="2"/>
  <c r="H2" i="2"/>
  <c r="D2" i="2"/>
  <c r="C2" i="2"/>
  <c r="B2" i="2"/>
  <c r="A2" i="2"/>
  <c r="B21" i="1"/>
  <c r="L20" i="1"/>
  <c r="I20" i="1"/>
  <c r="M20" i="1"/>
  <c r="J20" i="1"/>
  <c r="N20" i="1"/>
  <c r="K20" i="1"/>
  <c r="D20" i="1"/>
  <c r="E20" i="1"/>
  <c r="H20" i="1"/>
  <c r="B20" i="1"/>
  <c r="F20" i="1"/>
  <c r="C20" i="1"/>
  <c r="G20" i="1"/>
</calcChain>
</file>

<file path=xl/sharedStrings.xml><?xml version="1.0" encoding="utf-8"?>
<sst xmlns="http://schemas.openxmlformats.org/spreadsheetml/2006/main" count="128" uniqueCount="110">
  <si>
    <t>ปพ.5</t>
  </si>
  <si>
    <t>โรงเรียนเตรียมอุดมศึกษา  ภาคเหนือ</t>
  </si>
  <si>
    <t>อำเภอเมืองพิษณุโลก  จังหวัดพิษณุโลก</t>
  </si>
  <si>
    <t>บันทึกผลการประเมินผลการเรียน</t>
  </si>
  <si>
    <t xml:space="preserve">ชั้นมัธยมศึกษาปีที่ </t>
  </si>
  <si>
    <t>ภาคเรียนที่</t>
  </si>
  <si>
    <t>ปีการศึกษา</t>
  </si>
  <si>
    <t>กลุ่มสาระการเรียนรู้</t>
  </si>
  <si>
    <t>รายวิชา</t>
  </si>
  <si>
    <t>รหัสวิชา</t>
  </si>
  <si>
    <t>เวลาเรียน</t>
  </si>
  <si>
    <t>ครูผู้สอน</t>
  </si>
  <si>
    <t>1.</t>
  </si>
  <si>
    <t>2.</t>
  </si>
  <si>
    <t>จำนวนนักเรียน</t>
  </si>
  <si>
    <t>ระดับผลการเรียน</t>
  </si>
  <si>
    <t>ผลการเรียน</t>
  </si>
  <si>
    <t>ทั้งหมด (คน)</t>
  </si>
  <si>
    <t>ร</t>
  </si>
  <si>
    <t>คิดเป็นร้อยละ</t>
  </si>
  <si>
    <t>เฉลี่ย</t>
  </si>
  <si>
    <t>อนุมัติผลการเรียน</t>
  </si>
  <si>
    <t>ลงชื่อ</t>
  </si>
  <si>
    <t>ผู้สอน</t>
  </si>
  <si>
    <t>หัวหน้ากลุ่มสาระการเรียนรู้</t>
  </si>
  <si>
    <t>หัวหน้าวัดผลประเมินผล</t>
  </si>
  <si>
    <t>รองผู้อำนวยการฝ่ายบริหารวิชาการ</t>
  </si>
  <si>
    <t>อนุมัติ</t>
  </si>
  <si>
    <t>ไม่อนุมัติ</t>
  </si>
  <si>
    <t>ผู้อำนวยการโรงเรียน</t>
  </si>
  <si>
    <t xml:space="preserve">   ลงชื่อ</t>
  </si>
  <si>
    <t>เรียนเสนอเพื่อพิจารณา  ลงชื่อ</t>
  </si>
  <si>
    <t>3.</t>
  </si>
  <si>
    <t>ชั่วโมง/สัปดาห์</t>
  </si>
  <si>
    <t>ชั่วโมง/ภาค</t>
  </si>
  <si>
    <t>ห้อง</t>
  </si>
  <si>
    <t>ประเภท รายวิชาเพิ่มเติม</t>
  </si>
  <si>
    <t>จำนวน</t>
  </si>
  <si>
    <t>หน่วยกิต</t>
  </si>
  <si>
    <t>สาระ มาตรฐาน และตัวชี้วัด</t>
  </si>
  <si>
    <t>จำนวนหน่วยกิต</t>
  </si>
  <si>
    <t>ประเภท รายวิชาพื้นฐาน</t>
  </si>
  <si>
    <t>หน่วยการเรียนรู้ มาตรฐานการเรียนรู้ ภาระงานและสัดส่วนคะแนนประเมินผล</t>
  </si>
  <si>
    <t>ลำดับที่</t>
  </si>
  <si>
    <t>ชื่อหน่วยการเรียนรู้</t>
  </si>
  <si>
    <t>มาตรฐานการเรียนรู้/ตัวชี้วัด</t>
  </si>
  <si>
    <t>เวลา</t>
  </si>
  <si>
    <t>คะแนน</t>
  </si>
  <si>
    <t>ภาระงาน/ชื่องาน/กิจกรรม</t>
  </si>
  <si>
    <t>ใช้ติดสิน “ร”</t>
  </si>
  <si>
    <t>ใช้</t>
  </si>
  <si>
    <t>รวมหน่วยการเรียนรู้</t>
  </si>
  <si>
    <t>คะแนนประเมินผลกลางภาค</t>
  </si>
  <si>
    <t>คะแนนประเมินผลปลายภาค</t>
  </si>
  <si>
    <t>รวมคะแนนประเมินผล</t>
  </si>
  <si>
    <t>รายวิชาเพิ่มเติม</t>
  </si>
  <si>
    <t>ผลการเรียนรู้</t>
  </si>
  <si>
    <t>4.</t>
  </si>
  <si>
    <t>มส</t>
  </si>
  <si>
    <t xml:space="preserve">มก </t>
  </si>
  <si>
    <t xml:space="preserve">มผ </t>
  </si>
  <si>
    <t>ผ</t>
  </si>
  <si>
    <t>……………………………………</t>
  </si>
  <si>
    <t>5.</t>
  </si>
  <si>
    <t>6.</t>
  </si>
  <si>
    <t>7.</t>
  </si>
  <si>
    <t>8.</t>
  </si>
  <si>
    <t>9.</t>
  </si>
  <si>
    <t>10.</t>
  </si>
  <si>
    <t xml:space="preserve">            วันที่...........เดือน........................พ.ศ...............</t>
  </si>
  <si>
    <t>อธิบายความหมายของคอมพิวเตอร์กราฟิกได้</t>
  </si>
  <si>
    <t>อธิบายการเกิดภาพในคอมพิวเตอร์กราฟิกได้</t>
  </si>
  <si>
    <t>อธิบายความสามารถโดยรวมของโปรแกรมPhotoshopได้</t>
  </si>
  <si>
    <t>อธิบายหลักการสร้างงานกราฟิกได้</t>
  </si>
  <si>
    <t>สามารถเลือกใช้สีและระบายสีเบื้องต้นได้</t>
  </si>
  <si>
    <t>สามารถทำการลบภาพในส่วนที่ไม่ต้องการออกได้</t>
  </si>
  <si>
    <t>สามารถตัดเปลี่ยนขนาดและเพิ่มขนาดพื้นที่ภายในภาพได้</t>
  </si>
  <si>
    <t>สามารถย่อขยายภาพให้เหมาะกับการตกแต่งภาพได้</t>
  </si>
  <si>
    <t>สามารถเลือกพื้นที่ภาพแบบอิสระได้</t>
  </si>
  <si>
    <t>อธิบายความแตกต่างระหว่างตัวอักษรแบบเวกเตอร์และบิตแมพได้</t>
  </si>
  <si>
    <t>สามารถปรับรูปแบบตัวอักษรเพื่อประกอบบนชิ้นงานได้</t>
  </si>
  <si>
    <t>สามารถจัดการกับเลเยอร์ได้</t>
  </si>
  <si>
    <t>สามารถตกแต่งภาพด้วย Fill Layer และ Adjustment Layer</t>
  </si>
  <si>
    <t>สามารถวาดภาพด้วยรูปทรงสำเร็จรูปได้</t>
  </si>
  <si>
    <t>สามารถวาดรูปทรงอิสระได้</t>
  </si>
  <si>
    <t>อธิบายลักษณะโมเดลสีได้</t>
  </si>
  <si>
    <t>สามารถปรับค่าสีภาพให้เป็นสีที่ต้องการได้</t>
  </si>
  <si>
    <t>สามารถเลือกใช้เครื่องมือรีทัชให้เหมาะสมกับลักษณะของภาพได้</t>
  </si>
  <si>
    <t>อธิบายคุณสมบัติและความสำคัญของฟิลเตอร์ได้</t>
  </si>
  <si>
    <t xml:space="preserve">สามารถใช้งานฟิลเตอร์ชนิดต่างๆได้ </t>
  </si>
  <si>
    <t>11.</t>
  </si>
  <si>
    <t>12.</t>
  </si>
  <si>
    <t>13.</t>
  </si>
  <si>
    <t>15.</t>
  </si>
  <si>
    <t>14.</t>
  </si>
  <si>
    <t>16.</t>
  </si>
  <si>
    <t>17.</t>
  </si>
  <si>
    <t>18.</t>
  </si>
  <si>
    <t>19.</t>
  </si>
  <si>
    <t>20.</t>
  </si>
  <si>
    <t>นายวีระชัย จันทะเสน</t>
  </si>
  <si>
    <t>ช่วงชั้นที่  3  ปีที่  3</t>
  </si>
  <si>
    <t>วิทยาศาสตร์และเทคโนโลยี</t>
  </si>
  <si>
    <t>(นายชัยลักษณ์  รักษา)</t>
  </si>
  <si>
    <t>โครงงานคอมพิวเตอร์</t>
  </si>
  <si>
    <t>ความรู้เกี่ยวกับโครงงานคอมพิวเตอร์</t>
  </si>
  <si>
    <t>การเลือกหัวข้อเรื่องและศึกษาเอกสารที่เกี่ยวข้อง</t>
  </si>
  <si>
    <t xml:space="preserve">การเขียนเค้าโครงโครงงาน </t>
  </si>
  <si>
    <t>การปฏิบัติงานโครงงานและการเขียนรายงานโครงงาน</t>
  </si>
  <si>
    <t>ว30277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</si>
</sst>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sz val="14"/>
      <color theme="1"/>
      <name val="TH SarabunPSK"/>
      <family val="2"/>
    </font>
    <font>
      <b/>
      <sz val="16"/>
      <name val="TH Niramit AS"/>
    </font>
    <font>
      <b/>
      <sz val="16"/>
      <color theme="1"/>
      <name val="TH Niramit AS"/>
    </font>
    <font>
      <sz val="16"/>
      <color theme="1"/>
      <name val="TH Niramit AS"/>
    </font>
    <font>
      <sz val="16"/>
      <name val="TH Niramit AS"/>
    </font>
    <font>
      <sz val="11"/>
      <color theme="1"/>
      <name val="TH Niramit AS"/>
    </font>
    <font>
      <b/>
      <sz val="20"/>
      <name val="TH Niramit AS"/>
    </font>
    <font>
      <b/>
      <sz val="11"/>
      <color theme="1"/>
      <name val="TH Niramit AS"/>
    </font>
    <font>
      <b/>
      <sz val="18"/>
      <name val="TH Niramit AS"/>
    </font>
    <font>
      <sz val="14.5"/>
      <name val="TH Niramit AS"/>
    </font>
    <font>
      <sz val="14"/>
      <name val="TH Niramit AS"/>
    </font>
    <font>
      <sz val="14"/>
      <color theme="1"/>
      <name val="TH Niramit AS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49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/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/>
    <xf numFmtId="0" fontId="2" fillId="0" borderId="0" xfId="0" applyNumberFormat="1" applyFont="1" applyAlignment="1" applyProtection="1">
      <alignment horizontal="right"/>
    </xf>
    <xf numFmtId="49" fontId="3" fillId="0" borderId="0" xfId="0" applyNumberFormat="1" applyFont="1" applyAlignment="1" applyProtection="1">
      <alignment vertical="top"/>
    </xf>
    <xf numFmtId="49" fontId="1" fillId="0" borderId="0" xfId="0" applyNumberFormat="1" applyFont="1" applyAlignment="1" applyProtection="1">
      <alignment horizontal="center"/>
    </xf>
    <xf numFmtId="49" fontId="3" fillId="0" borderId="0" xfId="0" applyNumberFormat="1" applyFont="1" applyAlignment="1" applyProtection="1">
      <alignment horizontal="center" vertical="top"/>
    </xf>
    <xf numFmtId="0" fontId="4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49" fontId="1" fillId="0" borderId="0" xfId="0" applyNumberFormat="1" applyFont="1" applyProtection="1">
      <protection locked="0"/>
    </xf>
    <xf numFmtId="0" fontId="1" fillId="0" borderId="0" xfId="0" applyNumberFormat="1" applyFont="1" applyProtection="1"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49" fontId="2" fillId="0" borderId="0" xfId="0" applyNumberFormat="1" applyFont="1" applyAlignment="1" applyProtection="1">
      <alignment horizontal="left"/>
      <protection locked="0"/>
    </xf>
    <xf numFmtId="0" fontId="2" fillId="0" borderId="0" xfId="0" applyNumberFormat="1" applyFont="1" applyProtection="1">
      <protection locked="0"/>
    </xf>
    <xf numFmtId="0" fontId="6" fillId="0" borderId="0" xfId="0" applyFont="1" applyBorder="1" applyAlignment="1" applyProtection="1">
      <alignment vertical="center"/>
    </xf>
    <xf numFmtId="0" fontId="1" fillId="0" borderId="0" xfId="0" applyNumberFormat="1" applyFont="1" applyAlignment="1" applyProtection="1"/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2" fontId="10" fillId="0" borderId="1" xfId="0" applyNumberFormat="1" applyFont="1" applyBorder="1" applyAlignment="1" applyProtection="1">
      <alignment horizontal="center"/>
    </xf>
    <xf numFmtId="0" fontId="1" fillId="0" borderId="0" xfId="0" applyNumberFormat="1" applyFont="1" applyAlignment="1" applyProtection="1">
      <alignment horizontal="center"/>
      <protection locked="0"/>
    </xf>
    <xf numFmtId="0" fontId="1" fillId="0" borderId="0" xfId="0" applyNumberFormat="1" applyFont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49" fontId="3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164" fontId="10" fillId="0" borderId="0" xfId="0" applyNumberFormat="1" applyFont="1" applyAlignment="1" applyProtection="1">
      <alignment horizontal="left"/>
      <protection locked="0"/>
    </xf>
    <xf numFmtId="164" fontId="2" fillId="0" borderId="0" xfId="0" applyNumberFormat="1" applyFont="1" applyAlignment="1" applyProtection="1">
      <alignment horizontal="center"/>
    </xf>
    <xf numFmtId="2" fontId="15" fillId="0" borderId="1" xfId="0" applyNumberFormat="1" applyFont="1" applyBorder="1" applyAlignment="1" applyProtection="1">
      <alignment horizontal="center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49" fontId="10" fillId="0" borderId="0" xfId="0" applyNumberFormat="1" applyFont="1" applyAlignment="1" applyProtection="1">
      <alignment horizontal="center"/>
      <protection locked="0"/>
    </xf>
    <xf numFmtId="49" fontId="2" fillId="0" borderId="0" xfId="0" applyNumberFormat="1" applyFont="1" applyProtection="1">
      <protection locked="0"/>
    </xf>
    <xf numFmtId="164" fontId="2" fillId="0" borderId="0" xfId="0" applyNumberFormat="1" applyFont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14" fillId="0" borderId="0" xfId="0" applyFont="1" applyAlignment="1" applyProtection="1">
      <alignment horizontal="right"/>
      <protection locked="0"/>
    </xf>
    <xf numFmtId="0" fontId="13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49" fontId="10" fillId="0" borderId="0" xfId="0" applyNumberFormat="1" applyFont="1" applyAlignment="1" applyProtection="1">
      <alignment horizontal="right"/>
      <protection locked="0"/>
    </xf>
    <xf numFmtId="49" fontId="11" fillId="0" borderId="0" xfId="0" applyNumberFormat="1" applyFont="1" applyProtection="1"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8" fillId="0" borderId="0" xfId="0" applyFont="1" applyBorder="1" applyProtection="1">
      <protection locked="0"/>
    </xf>
    <xf numFmtId="0" fontId="9" fillId="0" borderId="0" xfId="0" applyFont="1" applyBorder="1" applyProtection="1">
      <protection locked="0"/>
    </xf>
    <xf numFmtId="0" fontId="10" fillId="0" borderId="0" xfId="0" applyFont="1" applyAlignment="1" applyProtection="1">
      <alignment horizontal="right"/>
      <protection locked="0"/>
    </xf>
    <xf numFmtId="0" fontId="10" fillId="0" borderId="0" xfId="0" applyFont="1" applyBorder="1" applyAlignment="1" applyProtection="1"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6" fillId="0" borderId="1" xfId="0" applyFont="1" applyBorder="1" applyAlignment="1" applyProtection="1">
      <alignment horizontal="center"/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left"/>
      <protection locked="0"/>
    </xf>
    <xf numFmtId="2" fontId="7" fillId="0" borderId="1" xfId="0" applyNumberFormat="1" applyFont="1" applyBorder="1" applyAlignment="1" applyProtection="1">
      <alignment horizontal="center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left"/>
      <protection locked="0"/>
    </xf>
    <xf numFmtId="49" fontId="10" fillId="0" borderId="0" xfId="0" applyNumberFormat="1" applyFont="1" applyAlignment="1" applyProtection="1">
      <alignment horizontal="left"/>
      <protection locked="0"/>
    </xf>
    <xf numFmtId="49" fontId="10" fillId="0" borderId="0" xfId="0" applyNumberFormat="1" applyFont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right"/>
      <protection locked="0"/>
    </xf>
    <xf numFmtId="0" fontId="12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" fillId="0" borderId="0" xfId="0" applyNumberFormat="1" applyFont="1" applyAlignment="1" applyProtection="1">
      <alignment horizontal="left"/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0" fontId="1" fillId="0" borderId="0" xfId="0" applyNumberFormat="1" applyFont="1" applyAlignment="1" applyProtection="1">
      <alignment horizontal="left" wrapText="1"/>
      <protection locked="0"/>
    </xf>
    <xf numFmtId="49" fontId="1" fillId="0" borderId="0" xfId="0" applyNumberFormat="1" applyFont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center" vertical="center"/>
    </xf>
    <xf numFmtId="0" fontId="2" fillId="0" borderId="0" xfId="0" applyNumberFormat="1" applyFon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 vertical="top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indent="4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vertical="center"/>
      <protection locked="0"/>
    </xf>
  </cellXfs>
  <cellStyles count="1">
    <cellStyle name="ปกติ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342901</xdr:colOff>
      <xdr:row>0</xdr:row>
      <xdr:rowOff>0</xdr:rowOff>
    </xdr:from>
    <xdr:to>
      <xdr:col>8</xdr:col>
      <xdr:colOff>9525</xdr:colOff>
      <xdr:row>4</xdr:row>
      <xdr:rowOff>49348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2726" y="0"/>
          <a:ext cx="1419224" cy="1573348"/>
        </a:xfrm>
        <a:prstGeom prst="rect">
          <a:avLst/>
        </a:prstGeom>
      </xdr:spPr>
    </xdr:pic>
    <xdr:clientData/>
  </xdr:twoCellAnchor>
  <xdr:twoCellAnchor>
    <xdr:from>
      <xdr:col>4</xdr:col>
      <xdr:colOff>126912</xdr:colOff>
      <xdr:row>25</xdr:row>
      <xdr:rowOff>182439</xdr:rowOff>
    </xdr:from>
    <xdr:to>
      <xdr:col>4</xdr:col>
      <xdr:colOff>326937</xdr:colOff>
      <xdr:row>25</xdr:row>
      <xdr:rowOff>363321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2231937" y="8754939"/>
          <a:ext cx="200025" cy="180882"/>
        </a:xfrm>
        <a:prstGeom prst="rect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7</xdr:col>
      <xdr:colOff>136437</xdr:colOff>
      <xdr:row>25</xdr:row>
      <xdr:rowOff>172914</xdr:rowOff>
    </xdr:from>
    <xdr:to>
      <xdr:col>7</xdr:col>
      <xdr:colOff>336462</xdr:colOff>
      <xdr:row>25</xdr:row>
      <xdr:rowOff>363321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3384462" y="8745414"/>
          <a:ext cx="200025" cy="190407"/>
        </a:xfrm>
        <a:prstGeom prst="rect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0"/>
  <sheetViews>
    <sheetView tabSelected="1" view="pageBreakPreview" topLeftCell="A13" zoomScale="160" zoomScaleNormal="100" zoomScaleSheetLayoutView="160" workbookViewId="0">
      <selection activeCell="G32" sqref="G32"/>
    </sheetView>
  </sheetViews>
  <sheetFormatPr defaultColWidth="9" defaultRowHeight="18"/>
  <cols>
    <col min="1" max="1" width="14.42578125" style="40" customWidth="1"/>
    <col min="2" max="14" width="5.7109375" style="40" customWidth="1"/>
    <col min="15" max="16384" width="9" style="40"/>
  </cols>
  <sheetData>
    <row r="1" spans="1:24" ht="27.75">
      <c r="A1" s="34"/>
      <c r="B1" s="34"/>
      <c r="C1" s="34"/>
      <c r="D1" s="34"/>
      <c r="E1" s="34"/>
      <c r="F1" s="34"/>
      <c r="G1" s="34"/>
      <c r="H1" s="34"/>
      <c r="I1" s="34"/>
      <c r="N1" s="41" t="s">
        <v>0</v>
      </c>
    </row>
    <row r="2" spans="1:24" ht="24.75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24" ht="24.75">
      <c r="A3" s="34"/>
      <c r="B3" s="34"/>
      <c r="C3" s="34"/>
      <c r="D3" s="34"/>
      <c r="E3" s="34"/>
      <c r="F3" s="34"/>
      <c r="G3" s="34"/>
      <c r="H3" s="34"/>
      <c r="I3" s="34"/>
      <c r="J3" s="34"/>
    </row>
    <row r="4" spans="1:24" ht="42.75" customHeight="1">
      <c r="A4" s="34"/>
      <c r="B4" s="34"/>
      <c r="C4" s="34"/>
      <c r="D4" s="34"/>
      <c r="E4" s="34"/>
      <c r="F4" s="34"/>
      <c r="G4" s="34"/>
      <c r="H4" s="34"/>
      <c r="I4" s="34"/>
      <c r="J4" s="34"/>
    </row>
    <row r="5" spans="1:24" ht="31.5">
      <c r="A5" s="68" t="s">
        <v>1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</row>
    <row r="6" spans="1:24" s="42" customFormat="1" ht="24.75">
      <c r="A6" s="59" t="s">
        <v>2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</row>
    <row r="7" spans="1:24" s="42" customFormat="1" ht="27.7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</row>
    <row r="8" spans="1:24" s="42" customFormat="1" ht="24.75">
      <c r="A8" s="59" t="s">
        <v>101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</row>
    <row r="10" spans="1:24" ht="24.75">
      <c r="A10" s="36" t="s">
        <v>4</v>
      </c>
      <c r="C10" s="35">
        <v>6</v>
      </c>
      <c r="D10" s="43" t="s">
        <v>35</v>
      </c>
      <c r="E10" s="60">
        <v>1</v>
      </c>
      <c r="F10" s="60"/>
      <c r="G10" s="60"/>
      <c r="H10" s="60"/>
      <c r="I10" s="65" t="s">
        <v>5</v>
      </c>
      <c r="J10" s="65"/>
      <c r="K10" s="34">
        <v>1</v>
      </c>
      <c r="L10" s="36" t="s">
        <v>6</v>
      </c>
      <c r="N10" s="35">
        <v>2559</v>
      </c>
    </row>
    <row r="11" spans="1:24" ht="24.75">
      <c r="A11" s="36" t="s">
        <v>7</v>
      </c>
      <c r="C11" s="64" t="s">
        <v>102</v>
      </c>
      <c r="D11" s="64"/>
      <c r="E11" s="64"/>
      <c r="F11" s="64"/>
      <c r="G11" s="64"/>
      <c r="H11" s="65" t="s">
        <v>8</v>
      </c>
      <c r="I11" s="65"/>
      <c r="J11" s="66" t="s">
        <v>104</v>
      </c>
      <c r="K11" s="66"/>
      <c r="L11" s="66"/>
      <c r="M11" s="66"/>
      <c r="N11" s="66"/>
    </row>
    <row r="12" spans="1:24" ht="24.75">
      <c r="A12" s="36" t="s">
        <v>9</v>
      </c>
      <c r="C12" s="60" t="s">
        <v>109</v>
      </c>
      <c r="D12" s="60"/>
      <c r="E12" s="67" t="s">
        <v>10</v>
      </c>
      <c r="F12" s="67"/>
      <c r="G12" s="34">
        <v>2</v>
      </c>
      <c r="H12" s="35" t="s">
        <v>33</v>
      </c>
      <c r="J12" s="67" t="s">
        <v>10</v>
      </c>
      <c r="K12" s="67"/>
      <c r="L12" s="34">
        <v>40</v>
      </c>
      <c r="M12" s="35" t="s">
        <v>34</v>
      </c>
    </row>
    <row r="13" spans="1:24" ht="24.75">
      <c r="A13" s="36" t="s">
        <v>40</v>
      </c>
      <c r="C13" s="31">
        <v>1</v>
      </c>
      <c r="D13" s="44" t="s">
        <v>38</v>
      </c>
      <c r="E13" s="34"/>
      <c r="F13" s="34"/>
      <c r="G13" s="34"/>
      <c r="H13" s="34"/>
      <c r="I13" s="34"/>
      <c r="J13" s="34"/>
    </row>
    <row r="14" spans="1:24" ht="21" customHeight="1">
      <c r="A14" s="45" t="s">
        <v>11</v>
      </c>
      <c r="B14" s="37" t="s">
        <v>12</v>
      </c>
      <c r="C14" s="57" t="s">
        <v>100</v>
      </c>
      <c r="D14" s="57"/>
      <c r="E14" s="57"/>
      <c r="F14" s="57"/>
      <c r="G14" s="57"/>
      <c r="H14" s="37"/>
      <c r="I14" s="60"/>
      <c r="J14" s="60"/>
      <c r="K14" s="60"/>
      <c r="L14" s="60"/>
      <c r="M14" s="60"/>
      <c r="N14" s="60"/>
    </row>
    <row r="15" spans="1:24" s="47" customFormat="1" ht="21" customHeight="1">
      <c r="A15" s="46"/>
      <c r="B15" s="37" t="s">
        <v>13</v>
      </c>
      <c r="C15" s="61"/>
      <c r="D15" s="61"/>
      <c r="E15" s="61"/>
      <c r="F15" s="61"/>
      <c r="G15" s="61"/>
      <c r="H15" s="37"/>
      <c r="I15" s="62"/>
      <c r="J15" s="62"/>
      <c r="K15" s="62"/>
      <c r="L15" s="62"/>
      <c r="M15" s="62"/>
      <c r="N15" s="62"/>
    </row>
    <row r="16" spans="1:24" s="47" customFormat="1" ht="12" customHeight="1">
      <c r="O16" s="37"/>
      <c r="P16" s="46"/>
      <c r="Q16" s="37"/>
      <c r="R16" s="37"/>
      <c r="S16" s="37"/>
      <c r="T16" s="37"/>
      <c r="U16" s="37"/>
      <c r="V16" s="37"/>
      <c r="W16" s="37"/>
      <c r="X16" s="37"/>
    </row>
    <row r="17" spans="1:15" s="49" customFormat="1" ht="24.75">
      <c r="A17" s="48" t="s">
        <v>14</v>
      </c>
      <c r="B17" s="63" t="s">
        <v>15</v>
      </c>
      <c r="C17" s="63"/>
      <c r="D17" s="63"/>
      <c r="E17" s="63"/>
      <c r="F17" s="63"/>
      <c r="G17" s="63"/>
      <c r="H17" s="63"/>
      <c r="I17" s="63"/>
      <c r="J17" s="63" t="s">
        <v>16</v>
      </c>
      <c r="K17" s="63"/>
      <c r="L17" s="63"/>
      <c r="M17" s="63"/>
      <c r="N17" s="63"/>
    </row>
    <row r="18" spans="1:15" s="50" customFormat="1" ht="24.75">
      <c r="A18" s="48" t="s">
        <v>17</v>
      </c>
      <c r="B18" s="48">
        <v>4</v>
      </c>
      <c r="C18" s="48">
        <v>3.5</v>
      </c>
      <c r="D18" s="48">
        <v>3</v>
      </c>
      <c r="E18" s="48">
        <v>2.5</v>
      </c>
      <c r="F18" s="48">
        <v>2</v>
      </c>
      <c r="G18" s="48">
        <v>1.5</v>
      </c>
      <c r="H18" s="48">
        <v>1</v>
      </c>
      <c r="I18" s="48">
        <v>0</v>
      </c>
      <c r="J18" s="48" t="s">
        <v>18</v>
      </c>
      <c r="K18" s="48" t="s">
        <v>58</v>
      </c>
      <c r="L18" s="48" t="s">
        <v>59</v>
      </c>
      <c r="M18" s="48" t="s">
        <v>60</v>
      </c>
      <c r="N18" s="48" t="s">
        <v>61</v>
      </c>
    </row>
    <row r="19" spans="1:15" s="50" customFormat="1" ht="24.75">
      <c r="A19" s="48">
        <f>SUM(B19:K19)</f>
        <v>124</v>
      </c>
      <c r="B19" s="55">
        <v>67</v>
      </c>
      <c r="C19" s="55">
        <v>31</v>
      </c>
      <c r="D19" s="55">
        <v>12</v>
      </c>
      <c r="E19" s="55">
        <v>4</v>
      </c>
      <c r="F19" s="55">
        <v>2</v>
      </c>
      <c r="G19" s="55">
        <v>1</v>
      </c>
      <c r="H19" s="55">
        <v>1</v>
      </c>
      <c r="I19" s="55">
        <v>2</v>
      </c>
      <c r="J19" s="55">
        <v>4</v>
      </c>
      <c r="K19" s="56"/>
      <c r="L19" s="56"/>
      <c r="M19" s="56"/>
      <c r="N19" s="56"/>
    </row>
    <row r="20" spans="1:15" s="50" customFormat="1" ht="24.75">
      <c r="A20" s="48" t="s">
        <v>19</v>
      </c>
      <c r="B20" s="33">
        <f t="shared" ref="B20:N20" si="0">B19*100/$A$19</f>
        <v>54.032258064516128</v>
      </c>
      <c r="C20" s="33">
        <f t="shared" si="0"/>
        <v>25</v>
      </c>
      <c r="D20" s="33">
        <f t="shared" si="0"/>
        <v>9.67741935483871</v>
      </c>
      <c r="E20" s="33">
        <f t="shared" si="0"/>
        <v>3.225806451612903</v>
      </c>
      <c r="F20" s="33">
        <f t="shared" si="0"/>
        <v>1.6129032258064515</v>
      </c>
      <c r="G20" s="33">
        <f t="shared" si="0"/>
        <v>0.80645161290322576</v>
      </c>
      <c r="H20" s="33">
        <f t="shared" si="0"/>
        <v>0.80645161290322576</v>
      </c>
      <c r="I20" s="33">
        <f t="shared" si="0"/>
        <v>1.6129032258064515</v>
      </c>
      <c r="J20" s="33">
        <f t="shared" si="0"/>
        <v>3.225806451612903</v>
      </c>
      <c r="K20" s="33">
        <f t="shared" si="0"/>
        <v>0</v>
      </c>
      <c r="L20" s="21">
        <f t="shared" si="0"/>
        <v>0</v>
      </c>
      <c r="M20" s="21">
        <f t="shared" si="0"/>
        <v>0</v>
      </c>
      <c r="N20" s="21">
        <f t="shared" si="0"/>
        <v>0</v>
      </c>
    </row>
    <row r="21" spans="1:15" s="50" customFormat="1" ht="24.75">
      <c r="A21" s="48" t="s">
        <v>20</v>
      </c>
      <c r="B21" s="58">
        <f>(B18*B19+C18*C19+D18*D19+E18*E19+F18*F19+G18*G19+H18*H19+I18*I19)/(A19-J19)</f>
        <v>3.5750000000000002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</row>
    <row r="22" spans="1:15" ht="35.25" customHeight="1">
      <c r="B22" s="35" t="s">
        <v>21</v>
      </c>
      <c r="E22" s="51" t="s">
        <v>30</v>
      </c>
      <c r="F22" s="52"/>
      <c r="G22" s="53" t="s">
        <v>62</v>
      </c>
      <c r="H22" s="52"/>
      <c r="I22" s="35" t="s">
        <v>23</v>
      </c>
      <c r="J22" s="34"/>
      <c r="K22" s="34"/>
    </row>
    <row r="23" spans="1:15" ht="24.75">
      <c r="B23" s="34"/>
      <c r="E23" s="51" t="s">
        <v>30</v>
      </c>
      <c r="F23" s="44"/>
      <c r="G23" s="53" t="s">
        <v>62</v>
      </c>
      <c r="H23" s="44"/>
      <c r="I23" s="35" t="s">
        <v>24</v>
      </c>
      <c r="J23" s="34"/>
      <c r="K23" s="34"/>
    </row>
    <row r="24" spans="1:15" ht="24.75">
      <c r="B24" s="34"/>
      <c r="E24" s="51" t="s">
        <v>30</v>
      </c>
      <c r="F24" s="44"/>
      <c r="G24" s="53" t="s">
        <v>62</v>
      </c>
      <c r="H24" s="44"/>
      <c r="I24" s="35" t="s">
        <v>25</v>
      </c>
      <c r="J24" s="34"/>
      <c r="K24" s="34"/>
    </row>
    <row r="25" spans="1:15" ht="24.75">
      <c r="B25" s="35"/>
      <c r="C25" s="51"/>
      <c r="D25" s="44"/>
      <c r="E25" s="51" t="s">
        <v>31</v>
      </c>
      <c r="F25" s="44"/>
      <c r="G25" s="53" t="s">
        <v>62</v>
      </c>
      <c r="H25" s="34"/>
      <c r="I25" s="35" t="s">
        <v>26</v>
      </c>
    </row>
    <row r="26" spans="1:15" ht="33.75" customHeight="1">
      <c r="B26" s="34"/>
      <c r="F26" s="51" t="s">
        <v>27</v>
      </c>
      <c r="I26" s="35" t="s">
        <v>28</v>
      </c>
      <c r="O26" s="54"/>
    </row>
    <row r="27" spans="1:15" ht="23.25" customHeight="1">
      <c r="A27" s="34"/>
      <c r="B27" s="34"/>
      <c r="C27" s="34"/>
      <c r="D27" s="34"/>
      <c r="E27" s="34"/>
      <c r="F27" s="34"/>
      <c r="G27" s="34"/>
      <c r="H27" s="34"/>
    </row>
    <row r="28" spans="1:15" ht="23.25" customHeight="1">
      <c r="A28" s="34"/>
      <c r="E28" s="34" t="s">
        <v>22</v>
      </c>
      <c r="F28" s="35"/>
      <c r="G28" s="53" t="s">
        <v>62</v>
      </c>
      <c r="H28" s="35"/>
      <c r="I28" s="35" t="s">
        <v>29</v>
      </c>
      <c r="J28" s="34"/>
      <c r="K28" s="34"/>
    </row>
    <row r="29" spans="1:15" ht="22.5" customHeight="1">
      <c r="A29" s="34"/>
      <c r="B29" s="34"/>
      <c r="E29" s="59" t="s">
        <v>103</v>
      </c>
      <c r="F29" s="59"/>
      <c r="G29" s="59"/>
      <c r="H29" s="59"/>
      <c r="I29" s="59"/>
    </row>
    <row r="30" spans="1:15" ht="25.5" customHeight="1">
      <c r="B30" s="44"/>
      <c r="C30" s="44"/>
      <c r="D30" s="60" t="s">
        <v>69</v>
      </c>
      <c r="E30" s="60"/>
      <c r="F30" s="60"/>
      <c r="G30" s="60"/>
      <c r="H30" s="60"/>
      <c r="I30" s="60"/>
      <c r="J30" s="60"/>
      <c r="K30" s="60"/>
      <c r="L30" s="60"/>
    </row>
  </sheetData>
  <mergeCells count="20">
    <mergeCell ref="D30:L30"/>
    <mergeCell ref="E29:I29"/>
    <mergeCell ref="C15:G15"/>
    <mergeCell ref="B17:I17"/>
    <mergeCell ref="J17:N17"/>
    <mergeCell ref="B21:N21"/>
    <mergeCell ref="I15:N15"/>
    <mergeCell ref="A8:N8"/>
    <mergeCell ref="A7:N7"/>
    <mergeCell ref="A6:N6"/>
    <mergeCell ref="A5:N5"/>
    <mergeCell ref="I10:J10"/>
    <mergeCell ref="E10:H10"/>
    <mergeCell ref="I14:N14"/>
    <mergeCell ref="C12:D12"/>
    <mergeCell ref="C11:G11"/>
    <mergeCell ref="J12:K12"/>
    <mergeCell ref="E12:F12"/>
    <mergeCell ref="J11:N11"/>
    <mergeCell ref="H11:I11"/>
  </mergeCells>
  <conditionalFormatting sqref="B20:N20">
    <cfRule type="cellIs" dxfId="0" priority="1" operator="equal">
      <formula>0</formula>
    </cfRule>
  </conditionalFormatting>
  <dataValidations count="9">
    <dataValidation showDropDown="1" showInputMessage="1" showErrorMessage="1" sqref="E10" xr:uid="{00000000-0002-0000-0400-000000000000}"/>
    <dataValidation type="list" allowBlank="1" showInputMessage="1" showErrorMessage="1" sqref="C10" xr:uid="{00000000-0002-0000-0400-000001000000}">
      <formula1>"4,5,6"</formula1>
    </dataValidation>
    <dataValidation type="list" allowBlank="1" showInputMessage="1" showErrorMessage="1" sqref="K10" xr:uid="{00000000-0002-0000-0400-000002000000}">
      <formula1>"1,2"</formula1>
    </dataValidation>
    <dataValidation type="list" allowBlank="1" showInputMessage="1" showErrorMessage="1" sqref="L12" xr:uid="{00000000-0002-0000-0400-000005000000}">
      <formula1>"20,40,60,80,120"</formula1>
    </dataValidation>
    <dataValidation type="list" allowBlank="1" showInputMessage="1" showErrorMessage="1" sqref="G12" xr:uid="{00000000-0002-0000-0400-000006000000}">
      <formula1>"1,2,3,4,6"</formula1>
    </dataValidation>
    <dataValidation type="list" allowBlank="1" showInputMessage="1" showErrorMessage="1" sqref="C13" xr:uid="{00000000-0002-0000-0400-000007000000}">
      <formula1>"0.5,1.0,1.5,2.0,3.0"</formula1>
    </dataValidation>
    <dataValidation type="whole" allowBlank="1" showInputMessage="1" showErrorMessage="1" sqref="B19:N19" xr:uid="{00000000-0002-0000-0400-000008000000}">
      <formula1>0</formula1>
      <formula2>600</formula2>
    </dataValidation>
    <dataValidation type="list" allowBlank="1" showInputMessage="1" showErrorMessage="1" sqref="A8:N8" xr:uid="{86A4CE0C-3CC5-4E6F-A697-530B91A9CD01}">
      <formula1>"ช่วงชั้นที่  3  ปีที่  1,ช่วงชั้นที่  3  ปีที่  2,ช่วงชั้นที่  3  ปีที่  3"</formula1>
    </dataValidation>
    <dataValidation type="list" allowBlank="1" showInputMessage="1" showErrorMessage="1" sqref="C11:G11" xr:uid="{B43C33C2-7CDD-4017-83B7-6A17BBA9C92F}">
      <formula1>"วิทยาศาสตร์และเทคโนโลยี,คณิตศาสตร์,ศิลปะ,ภาษาไทย,ภาษาต่างประเทศ,สังคมศึกษา ศาสนา และวัฒนธรรม,การงานอาชีพ,สุขศึกษาและพลศึกษา,"</formula1>
    </dataValidation>
  </dataValidations>
  <pageMargins left="0.43307086614173229" right="0.23622047244094491" top="0.19685039370078741" bottom="0.39370078740157483" header="0" footer="0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I45"/>
  <sheetViews>
    <sheetView workbookViewId="0">
      <selection activeCell="D2" sqref="D2"/>
    </sheetView>
  </sheetViews>
  <sheetFormatPr defaultColWidth="9" defaultRowHeight="24"/>
  <cols>
    <col min="1" max="1" width="9.5703125" style="12" customWidth="1"/>
    <col min="2" max="2" width="20.42578125" style="12" customWidth="1"/>
    <col min="3" max="3" width="7.140625" style="12" customWidth="1"/>
    <col min="4" max="4" width="8.42578125" style="12" customWidth="1"/>
    <col min="5" max="5" width="18" style="12" customWidth="1"/>
    <col min="6" max="6" width="3" style="12" customWidth="1"/>
    <col min="7" max="7" width="6" style="12" bestFit="1" customWidth="1"/>
    <col min="8" max="8" width="4.42578125" style="12" customWidth="1"/>
    <col min="9" max="9" width="7.5703125" style="12" customWidth="1"/>
    <col min="10" max="10" width="7.140625" style="12" bestFit="1" customWidth="1"/>
    <col min="11" max="16384" width="9" style="12"/>
  </cols>
  <sheetData>
    <row r="2" spans="1:9" s="38" customFormat="1">
      <c r="A2" s="30" t="str">
        <f>'ปก ปพ.5 รวม'!H11</f>
        <v>รายวิชา</v>
      </c>
      <c r="B2" s="38" t="str">
        <f>'ปก ปพ.5 รวม'!J11</f>
        <v>โครงงานคอมพิวเตอร์</v>
      </c>
      <c r="C2" s="30" t="str">
        <f>'ปก ปพ.5 รวม'!A12</f>
        <v>รหัสวิชา</v>
      </c>
      <c r="D2" s="38" t="str">
        <f>'ปก ปพ.5 รวม'!C12</f>
        <v>ว30277</v>
      </c>
      <c r="E2" s="38" t="s">
        <v>41</v>
      </c>
      <c r="G2" s="30" t="s">
        <v>37</v>
      </c>
      <c r="H2" s="39">
        <f>'ปก ปพ.5 รวม'!C13</f>
        <v>1</v>
      </c>
      <c r="I2" s="38" t="s">
        <v>38</v>
      </c>
    </row>
    <row r="4" spans="1:9" ht="27.75">
      <c r="A4" s="71" t="s">
        <v>39</v>
      </c>
      <c r="B4" s="71"/>
      <c r="C4" s="71"/>
      <c r="D4" s="71"/>
      <c r="E4" s="71"/>
      <c r="F4" s="71"/>
      <c r="G4" s="71"/>
      <c r="H4" s="71"/>
      <c r="I4" s="71"/>
    </row>
    <row r="5" spans="1:9">
      <c r="A5" s="15" t="str">
        <f>'ปก ปพ.5 รวม'!A11&amp;'ปก ปพ.5 รวม'!C11</f>
        <v>กลุ่มสาระการเรียนรู้วิทยาศาสตร์และเทคโนโลยี</v>
      </c>
      <c r="B5" s="16"/>
      <c r="C5" s="13"/>
      <c r="D5" s="16"/>
      <c r="E5" s="13"/>
      <c r="F5" s="13"/>
      <c r="G5" s="13"/>
      <c r="H5" s="13"/>
      <c r="I5" s="13"/>
    </row>
    <row r="6" spans="1:9">
      <c r="A6" s="30"/>
      <c r="B6" s="72"/>
      <c r="C6" s="72"/>
      <c r="D6" s="72"/>
      <c r="E6" s="72"/>
      <c r="F6" s="72"/>
      <c r="G6" s="72"/>
      <c r="H6" s="72"/>
      <c r="I6" s="72"/>
    </row>
    <row r="7" spans="1:9">
      <c r="A7" s="1"/>
      <c r="B7" s="70"/>
      <c r="C7" s="70"/>
      <c r="D7" s="70"/>
      <c r="E7" s="70"/>
      <c r="F7" s="70"/>
      <c r="G7" s="70"/>
      <c r="H7" s="70"/>
      <c r="I7" s="70"/>
    </row>
    <row r="8" spans="1:9">
      <c r="A8" s="1"/>
      <c r="B8" s="70"/>
      <c r="C8" s="70"/>
      <c r="D8" s="70"/>
      <c r="E8" s="70"/>
      <c r="F8" s="70"/>
      <c r="G8" s="70"/>
      <c r="H8" s="70"/>
      <c r="I8" s="70"/>
    </row>
    <row r="9" spans="1:9">
      <c r="A9" s="1"/>
      <c r="B9" s="70"/>
      <c r="C9" s="70"/>
      <c r="D9" s="70"/>
      <c r="E9" s="70"/>
      <c r="F9" s="70"/>
      <c r="G9" s="70"/>
      <c r="H9" s="70"/>
      <c r="I9" s="70"/>
    </row>
    <row r="10" spans="1:9">
      <c r="A10" s="1"/>
      <c r="B10" s="70"/>
      <c r="C10" s="70"/>
      <c r="D10" s="70"/>
      <c r="E10" s="70"/>
      <c r="F10" s="70"/>
      <c r="G10" s="70"/>
      <c r="H10" s="70"/>
      <c r="I10" s="70"/>
    </row>
    <row r="11" spans="1:9">
      <c r="A11" s="1"/>
      <c r="B11" s="70"/>
      <c r="C11" s="70"/>
      <c r="D11" s="70"/>
      <c r="E11" s="70"/>
      <c r="F11" s="70"/>
      <c r="G11" s="70"/>
      <c r="H11" s="70"/>
      <c r="I11" s="70"/>
    </row>
    <row r="12" spans="1:9">
      <c r="A12" s="1"/>
      <c r="B12" s="70"/>
      <c r="C12" s="70"/>
      <c r="D12" s="70"/>
      <c r="E12" s="70"/>
      <c r="F12" s="70"/>
      <c r="G12" s="70"/>
      <c r="H12" s="70"/>
      <c r="I12" s="70"/>
    </row>
    <row r="13" spans="1:9">
      <c r="A13" s="1"/>
      <c r="B13" s="70"/>
      <c r="C13" s="70"/>
      <c r="D13" s="70"/>
      <c r="E13" s="70"/>
      <c r="F13" s="70"/>
      <c r="G13" s="70"/>
      <c r="H13" s="70"/>
      <c r="I13" s="70"/>
    </row>
    <row r="14" spans="1:9">
      <c r="A14" s="1"/>
      <c r="B14" s="70"/>
      <c r="C14" s="70"/>
      <c r="D14" s="70"/>
      <c r="E14" s="70"/>
      <c r="F14" s="70"/>
      <c r="G14" s="70"/>
      <c r="H14" s="70"/>
      <c r="I14" s="70"/>
    </row>
    <row r="15" spans="1:9">
      <c r="A15" s="1"/>
      <c r="B15" s="70"/>
      <c r="C15" s="70"/>
      <c r="D15" s="70"/>
      <c r="E15" s="70"/>
      <c r="F15" s="70"/>
      <c r="G15" s="70"/>
      <c r="H15" s="70"/>
      <c r="I15" s="70"/>
    </row>
    <row r="16" spans="1:9">
      <c r="A16" s="1"/>
      <c r="B16" s="70"/>
      <c r="C16" s="70"/>
      <c r="D16" s="70"/>
      <c r="E16" s="70"/>
      <c r="F16" s="70"/>
      <c r="G16" s="70"/>
      <c r="H16" s="70"/>
      <c r="I16" s="70"/>
    </row>
    <row r="17" spans="1:9">
      <c r="A17" s="1"/>
      <c r="B17" s="70"/>
      <c r="C17" s="70"/>
      <c r="D17" s="70"/>
      <c r="E17" s="70"/>
      <c r="F17" s="70"/>
      <c r="G17" s="70"/>
      <c r="H17" s="70"/>
      <c r="I17" s="70"/>
    </row>
    <row r="18" spans="1:9">
      <c r="A18" s="1"/>
      <c r="B18" s="70"/>
      <c r="C18" s="70"/>
      <c r="D18" s="70"/>
      <c r="E18" s="70"/>
      <c r="F18" s="70"/>
      <c r="G18" s="70"/>
      <c r="H18" s="70"/>
      <c r="I18" s="70"/>
    </row>
    <row r="19" spans="1:9">
      <c r="A19" s="1"/>
      <c r="B19" s="70"/>
      <c r="C19" s="70"/>
      <c r="D19" s="70"/>
      <c r="E19" s="70"/>
      <c r="F19" s="70"/>
      <c r="G19" s="70"/>
      <c r="H19" s="70"/>
      <c r="I19" s="70"/>
    </row>
    <row r="20" spans="1:9">
      <c r="A20" s="1"/>
      <c r="B20" s="70"/>
      <c r="C20" s="70"/>
      <c r="D20" s="70"/>
      <c r="E20" s="70"/>
      <c r="F20" s="70"/>
      <c r="G20" s="70"/>
      <c r="H20" s="70"/>
      <c r="I20" s="70"/>
    </row>
    <row r="21" spans="1:9">
      <c r="A21" s="1"/>
      <c r="B21" s="70"/>
      <c r="C21" s="70"/>
      <c r="D21" s="70"/>
      <c r="E21" s="70"/>
      <c r="F21" s="70"/>
      <c r="G21" s="70"/>
      <c r="H21" s="70"/>
      <c r="I21" s="70"/>
    </row>
    <row r="22" spans="1:9">
      <c r="A22" s="1"/>
      <c r="B22" s="70"/>
      <c r="C22" s="70"/>
      <c r="D22" s="70"/>
      <c r="E22" s="70"/>
      <c r="F22" s="70"/>
      <c r="G22" s="70"/>
      <c r="H22" s="70"/>
      <c r="I22" s="70"/>
    </row>
    <row r="23" spans="1:9">
      <c r="A23" s="1"/>
      <c r="B23" s="70"/>
      <c r="C23" s="70"/>
      <c r="D23" s="70"/>
      <c r="E23" s="70"/>
      <c r="F23" s="70"/>
      <c r="G23" s="70"/>
      <c r="H23" s="70"/>
      <c r="I23" s="70"/>
    </row>
    <row r="24" spans="1:9">
      <c r="A24" s="1"/>
      <c r="B24" s="70"/>
      <c r="C24" s="70"/>
      <c r="D24" s="70"/>
      <c r="E24" s="70"/>
      <c r="F24" s="70"/>
      <c r="G24" s="70"/>
      <c r="H24" s="70"/>
      <c r="I24" s="70"/>
    </row>
    <row r="25" spans="1:9">
      <c r="A25" s="1"/>
      <c r="B25" s="70"/>
      <c r="C25" s="70"/>
      <c r="D25" s="70"/>
      <c r="E25" s="70"/>
      <c r="F25" s="70"/>
      <c r="G25" s="70"/>
      <c r="H25" s="70"/>
      <c r="I25" s="70"/>
    </row>
    <row r="26" spans="1:9">
      <c r="A26" s="1"/>
      <c r="B26" s="70"/>
      <c r="C26" s="70"/>
      <c r="D26" s="70"/>
      <c r="E26" s="70"/>
      <c r="F26" s="70"/>
      <c r="G26" s="70"/>
      <c r="H26" s="70"/>
      <c r="I26" s="70"/>
    </row>
    <row r="27" spans="1:9">
      <c r="A27" s="1"/>
      <c r="B27" s="70"/>
      <c r="C27" s="70"/>
      <c r="D27" s="70"/>
      <c r="E27" s="70"/>
      <c r="F27" s="70"/>
      <c r="G27" s="70"/>
      <c r="H27" s="70"/>
      <c r="I27" s="70"/>
    </row>
    <row r="28" spans="1:9">
      <c r="A28" s="1"/>
      <c r="B28" s="70"/>
      <c r="C28" s="70"/>
      <c r="D28" s="70"/>
      <c r="E28" s="70"/>
      <c r="F28" s="70"/>
      <c r="G28" s="70"/>
      <c r="H28" s="70"/>
      <c r="I28" s="70"/>
    </row>
    <row r="29" spans="1:9">
      <c r="A29" s="1"/>
      <c r="B29" s="70"/>
      <c r="C29" s="70"/>
      <c r="D29" s="70"/>
      <c r="E29" s="70"/>
      <c r="F29" s="70"/>
      <c r="G29" s="70"/>
      <c r="H29" s="70"/>
      <c r="I29" s="70"/>
    </row>
    <row r="30" spans="1:9">
      <c r="A30" s="1"/>
      <c r="B30" s="70"/>
      <c r="C30" s="70"/>
      <c r="D30" s="70"/>
      <c r="E30" s="70"/>
      <c r="F30" s="70"/>
      <c r="G30" s="70"/>
      <c r="H30" s="70"/>
      <c r="I30" s="70"/>
    </row>
    <row r="31" spans="1:9">
      <c r="A31" s="22"/>
      <c r="B31" s="70"/>
      <c r="C31" s="70"/>
      <c r="D31" s="70"/>
      <c r="E31" s="70"/>
      <c r="F31" s="70"/>
      <c r="G31" s="70"/>
      <c r="H31" s="70"/>
      <c r="I31" s="70"/>
    </row>
    <row r="32" spans="1:9">
      <c r="A32" s="1"/>
      <c r="B32" s="70"/>
      <c r="C32" s="70"/>
      <c r="D32" s="70"/>
      <c r="E32" s="70"/>
      <c r="F32" s="70"/>
      <c r="G32" s="70"/>
      <c r="H32" s="70"/>
      <c r="I32" s="70"/>
    </row>
    <row r="33" spans="1:9">
      <c r="A33" s="1"/>
      <c r="B33" s="70"/>
      <c r="C33" s="70"/>
      <c r="D33" s="70"/>
      <c r="E33" s="70"/>
      <c r="F33" s="70"/>
      <c r="G33" s="70"/>
      <c r="H33" s="70"/>
      <c r="I33" s="70"/>
    </row>
    <row r="34" spans="1:9">
      <c r="A34" s="1"/>
      <c r="B34" s="70"/>
      <c r="C34" s="70"/>
      <c r="D34" s="70"/>
      <c r="E34" s="70"/>
      <c r="F34" s="70"/>
      <c r="G34" s="70"/>
      <c r="H34" s="70"/>
      <c r="I34" s="70"/>
    </row>
    <row r="35" spans="1:9">
      <c r="A35" s="1"/>
      <c r="B35" s="70"/>
      <c r="C35" s="70"/>
      <c r="D35" s="70"/>
      <c r="E35" s="70"/>
      <c r="F35" s="70"/>
      <c r="G35" s="70"/>
      <c r="H35" s="70"/>
      <c r="I35" s="70"/>
    </row>
    <row r="36" spans="1:9">
      <c r="A36" s="1"/>
      <c r="B36" s="70"/>
      <c r="C36" s="70"/>
      <c r="D36" s="70"/>
      <c r="E36" s="70"/>
      <c r="F36" s="70"/>
      <c r="G36" s="70"/>
      <c r="H36" s="70"/>
      <c r="I36" s="70"/>
    </row>
    <row r="37" spans="1:9">
      <c r="A37" s="1"/>
      <c r="B37" s="70"/>
      <c r="C37" s="70"/>
      <c r="D37" s="70"/>
      <c r="E37" s="70"/>
      <c r="F37" s="70"/>
      <c r="G37" s="70"/>
      <c r="H37" s="70"/>
      <c r="I37" s="70"/>
    </row>
    <row r="38" spans="1:9">
      <c r="B38" s="13"/>
      <c r="C38" s="13"/>
      <c r="D38" s="13"/>
      <c r="E38" s="13"/>
      <c r="F38" s="13"/>
      <c r="G38" s="13"/>
      <c r="H38" s="13"/>
      <c r="I38" s="13"/>
    </row>
    <row r="39" spans="1:9">
      <c r="B39" s="13"/>
      <c r="C39" s="13"/>
      <c r="D39" s="13"/>
      <c r="E39" s="13"/>
      <c r="F39" s="13"/>
      <c r="G39" s="13"/>
      <c r="H39" s="13"/>
      <c r="I39" s="13"/>
    </row>
    <row r="40" spans="1:9">
      <c r="B40" s="13"/>
      <c r="C40" s="13"/>
      <c r="D40" s="13"/>
      <c r="E40" s="13"/>
      <c r="F40" s="13"/>
      <c r="G40" s="13"/>
      <c r="H40" s="13"/>
      <c r="I40" s="13"/>
    </row>
    <row r="41" spans="1:9">
      <c r="B41" s="13"/>
      <c r="C41" s="13"/>
      <c r="D41" s="13"/>
      <c r="E41" s="13"/>
      <c r="F41" s="13"/>
      <c r="G41" s="13"/>
      <c r="H41" s="13"/>
      <c r="I41" s="13"/>
    </row>
    <row r="42" spans="1:9">
      <c r="B42" s="13"/>
      <c r="C42" s="13"/>
      <c r="D42" s="13"/>
      <c r="E42" s="13"/>
      <c r="F42" s="13"/>
      <c r="G42" s="13"/>
      <c r="H42" s="13"/>
      <c r="I42" s="13"/>
    </row>
    <row r="43" spans="1:9">
      <c r="B43" s="13"/>
      <c r="C43" s="13"/>
      <c r="D43" s="13"/>
      <c r="E43" s="13"/>
      <c r="F43" s="13"/>
      <c r="G43" s="13"/>
      <c r="H43" s="13"/>
      <c r="I43" s="13"/>
    </row>
    <row r="44" spans="1:9">
      <c r="B44" s="13"/>
      <c r="C44" s="13"/>
      <c r="D44" s="13"/>
      <c r="E44" s="13"/>
      <c r="F44" s="13"/>
      <c r="G44" s="13"/>
      <c r="H44" s="13"/>
      <c r="I44" s="13"/>
    </row>
    <row r="45" spans="1:9">
      <c r="B45" s="13"/>
      <c r="C45" s="13"/>
      <c r="D45" s="13"/>
      <c r="E45" s="13"/>
      <c r="F45" s="13"/>
      <c r="G45" s="13"/>
      <c r="H45" s="13"/>
      <c r="I45" s="13"/>
    </row>
  </sheetData>
  <mergeCells count="33">
    <mergeCell ref="B35:I35"/>
    <mergeCell ref="B36:I36"/>
    <mergeCell ref="B37:I37"/>
    <mergeCell ref="B30:I30"/>
    <mergeCell ref="B31:I31"/>
    <mergeCell ref="B32:I32"/>
    <mergeCell ref="B33:I33"/>
    <mergeCell ref="B34:I34"/>
    <mergeCell ref="B25:I25"/>
    <mergeCell ref="B26:I26"/>
    <mergeCell ref="B27:I27"/>
    <mergeCell ref="B28:I28"/>
    <mergeCell ref="B29:I29"/>
    <mergeCell ref="B20:I20"/>
    <mergeCell ref="B21:I21"/>
    <mergeCell ref="B22:I22"/>
    <mergeCell ref="B23:I23"/>
    <mergeCell ref="B24:I24"/>
    <mergeCell ref="A4:I4"/>
    <mergeCell ref="B6:I6"/>
    <mergeCell ref="B7:I7"/>
    <mergeCell ref="B8:I8"/>
    <mergeCell ref="B9:I9"/>
    <mergeCell ref="B10:I10"/>
    <mergeCell ref="B11:I11"/>
    <mergeCell ref="B12:I12"/>
    <mergeCell ref="B13:I13"/>
    <mergeCell ref="B14:I14"/>
    <mergeCell ref="B15:I15"/>
    <mergeCell ref="B16:I16"/>
    <mergeCell ref="B17:I17"/>
    <mergeCell ref="B18:I18"/>
    <mergeCell ref="B19:I19"/>
  </mergeCells>
  <pageMargins left="0.43307086614173229" right="0.23622047244094491" top="0.19685039370078741" bottom="0.39370078740157483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I40"/>
  <sheetViews>
    <sheetView topLeftCell="A19" zoomScale="85" zoomScaleNormal="85" workbookViewId="0">
      <selection activeCell="B10" sqref="B10:I10"/>
    </sheetView>
  </sheetViews>
  <sheetFormatPr defaultColWidth="9" defaultRowHeight="24"/>
  <cols>
    <col min="1" max="1" width="9.5703125" style="12" customWidth="1"/>
    <col min="2" max="2" width="20.42578125" style="12" customWidth="1"/>
    <col min="3" max="3" width="7.140625" style="12" customWidth="1"/>
    <col min="4" max="4" width="8.42578125" style="12" customWidth="1"/>
    <col min="5" max="5" width="18" style="12" customWidth="1"/>
    <col min="6" max="6" width="3" style="12" customWidth="1"/>
    <col min="7" max="7" width="6" style="12" bestFit="1" customWidth="1"/>
    <col min="8" max="8" width="4.140625" style="12" customWidth="1"/>
    <col min="9" max="9" width="7.5703125" style="12" customWidth="1"/>
    <col min="10" max="10" width="7.140625" style="12" bestFit="1" customWidth="1"/>
    <col min="11" max="16384" width="9" style="12"/>
  </cols>
  <sheetData>
    <row r="2" spans="1:9" s="38" customFormat="1">
      <c r="A2" s="30" t="str">
        <f>'ปก ปพ.5 รวม'!H11</f>
        <v>รายวิชา</v>
      </c>
      <c r="B2" s="38" t="str">
        <f>'ปก ปพ.5 รวม'!J11</f>
        <v>โครงงานคอมพิวเตอร์</v>
      </c>
      <c r="C2" s="30" t="str">
        <f>'ปก ปพ.5 รวม'!A12</f>
        <v>รหัสวิชา</v>
      </c>
      <c r="D2" s="38" t="str">
        <f>'ปก ปพ.5 รวม'!C12</f>
        <v>ว30277</v>
      </c>
      <c r="E2" s="38" t="s">
        <v>36</v>
      </c>
      <c r="G2" s="30" t="s">
        <v>37</v>
      </c>
      <c r="H2" s="39">
        <f>'ปก ปพ.5 รวม'!C13</f>
        <v>1</v>
      </c>
      <c r="I2" s="38" t="s">
        <v>38</v>
      </c>
    </row>
    <row r="4" spans="1:9" ht="27.75">
      <c r="A4" s="71" t="s">
        <v>56</v>
      </c>
      <c r="B4" s="71"/>
      <c r="C4" s="71"/>
      <c r="D4" s="71"/>
      <c r="E4" s="71"/>
      <c r="F4" s="71"/>
      <c r="G4" s="71"/>
      <c r="H4" s="71"/>
      <c r="I4" s="71"/>
    </row>
    <row r="5" spans="1:9">
      <c r="A5" s="14" t="s">
        <v>12</v>
      </c>
      <c r="B5" s="73" t="s">
        <v>70</v>
      </c>
      <c r="C5" s="73"/>
      <c r="D5" s="73"/>
      <c r="E5" s="73"/>
      <c r="F5" s="73"/>
      <c r="G5" s="73"/>
      <c r="H5" s="73"/>
      <c r="I5" s="73"/>
    </row>
    <row r="6" spans="1:9">
      <c r="A6" s="14" t="s">
        <v>13</v>
      </c>
      <c r="B6" s="70" t="s">
        <v>71</v>
      </c>
      <c r="C6" s="70"/>
      <c r="D6" s="70"/>
      <c r="E6" s="70"/>
      <c r="F6" s="70"/>
      <c r="G6" s="70"/>
      <c r="H6" s="70"/>
      <c r="I6" s="70"/>
    </row>
    <row r="7" spans="1:9">
      <c r="A7" s="14" t="s">
        <v>32</v>
      </c>
      <c r="B7" s="72" t="s">
        <v>72</v>
      </c>
      <c r="C7" s="70"/>
      <c r="D7" s="70"/>
      <c r="E7" s="70"/>
      <c r="F7" s="70"/>
      <c r="G7" s="70"/>
      <c r="H7" s="70"/>
      <c r="I7" s="70"/>
    </row>
    <row r="8" spans="1:9">
      <c r="A8" s="14" t="s">
        <v>57</v>
      </c>
      <c r="B8" s="70" t="s">
        <v>73</v>
      </c>
      <c r="C8" s="70"/>
      <c r="D8" s="70"/>
      <c r="E8" s="70"/>
      <c r="F8" s="70"/>
      <c r="G8" s="70"/>
      <c r="H8" s="70"/>
      <c r="I8" s="70"/>
    </row>
    <row r="9" spans="1:9">
      <c r="A9" s="14" t="s">
        <v>63</v>
      </c>
      <c r="B9" s="70" t="s">
        <v>74</v>
      </c>
      <c r="C9" s="70"/>
      <c r="D9" s="70"/>
      <c r="E9" s="70"/>
      <c r="F9" s="70"/>
      <c r="G9" s="70"/>
      <c r="H9" s="70"/>
      <c r="I9" s="70"/>
    </row>
    <row r="10" spans="1:9">
      <c r="A10" s="14" t="s">
        <v>64</v>
      </c>
      <c r="B10" s="70" t="s">
        <v>75</v>
      </c>
      <c r="C10" s="70"/>
      <c r="D10" s="70"/>
      <c r="E10" s="70"/>
      <c r="F10" s="70"/>
      <c r="G10" s="70"/>
      <c r="H10" s="70"/>
      <c r="I10" s="70"/>
    </row>
    <row r="11" spans="1:9">
      <c r="A11" s="14" t="s">
        <v>65</v>
      </c>
      <c r="B11" s="70" t="s">
        <v>76</v>
      </c>
      <c r="C11" s="70"/>
      <c r="D11" s="70"/>
      <c r="E11" s="70"/>
      <c r="F11" s="70"/>
      <c r="G11" s="70"/>
      <c r="H11" s="70"/>
      <c r="I11" s="70"/>
    </row>
    <row r="12" spans="1:9">
      <c r="A12" s="14" t="s">
        <v>66</v>
      </c>
      <c r="B12" s="70" t="s">
        <v>77</v>
      </c>
      <c r="C12" s="70"/>
      <c r="D12" s="70"/>
      <c r="E12" s="70"/>
      <c r="F12" s="70"/>
      <c r="G12" s="70"/>
      <c r="H12" s="70"/>
      <c r="I12" s="70"/>
    </row>
    <row r="13" spans="1:9">
      <c r="A13" s="14" t="s">
        <v>67</v>
      </c>
      <c r="B13" s="70" t="s">
        <v>78</v>
      </c>
      <c r="C13" s="70"/>
      <c r="D13" s="70"/>
      <c r="E13" s="70"/>
      <c r="F13" s="70"/>
      <c r="G13" s="70"/>
      <c r="H13" s="70"/>
      <c r="I13" s="70"/>
    </row>
    <row r="14" spans="1:9">
      <c r="A14" s="14" t="s">
        <v>68</v>
      </c>
      <c r="B14" s="70" t="s">
        <v>79</v>
      </c>
      <c r="C14" s="70"/>
      <c r="D14" s="70"/>
      <c r="E14" s="70"/>
      <c r="F14" s="70"/>
      <c r="G14" s="70"/>
      <c r="H14" s="70"/>
      <c r="I14" s="70"/>
    </row>
    <row r="15" spans="1:9">
      <c r="A15" s="14" t="s">
        <v>90</v>
      </c>
      <c r="B15" s="70" t="s">
        <v>80</v>
      </c>
      <c r="C15" s="70"/>
      <c r="D15" s="70"/>
      <c r="E15" s="70"/>
      <c r="F15" s="70"/>
      <c r="G15" s="70"/>
      <c r="H15" s="70"/>
      <c r="I15" s="70"/>
    </row>
    <row r="16" spans="1:9">
      <c r="A16" s="14" t="s">
        <v>91</v>
      </c>
      <c r="B16" s="70" t="s">
        <v>81</v>
      </c>
      <c r="C16" s="70"/>
      <c r="D16" s="70"/>
      <c r="E16" s="70"/>
      <c r="F16" s="70"/>
      <c r="G16" s="70"/>
      <c r="H16" s="70"/>
      <c r="I16" s="70"/>
    </row>
    <row r="17" spans="1:9">
      <c r="A17" s="14" t="s">
        <v>92</v>
      </c>
      <c r="B17" s="70" t="s">
        <v>82</v>
      </c>
      <c r="C17" s="70"/>
      <c r="D17" s="70"/>
      <c r="E17" s="70"/>
      <c r="F17" s="70"/>
      <c r="G17" s="70"/>
      <c r="H17" s="70"/>
      <c r="I17" s="70"/>
    </row>
    <row r="18" spans="1:9">
      <c r="A18" s="14" t="s">
        <v>94</v>
      </c>
      <c r="B18" s="70" t="s">
        <v>83</v>
      </c>
      <c r="C18" s="70"/>
      <c r="D18" s="70"/>
      <c r="E18" s="70"/>
      <c r="F18" s="70"/>
      <c r="G18" s="70"/>
      <c r="H18" s="70"/>
      <c r="I18" s="70"/>
    </row>
    <row r="19" spans="1:9">
      <c r="A19" s="14" t="s">
        <v>93</v>
      </c>
      <c r="B19" s="70" t="s">
        <v>84</v>
      </c>
      <c r="C19" s="70"/>
      <c r="D19" s="70"/>
      <c r="E19" s="70"/>
      <c r="F19" s="70"/>
      <c r="G19" s="70"/>
      <c r="H19" s="70"/>
      <c r="I19" s="70"/>
    </row>
    <row r="20" spans="1:9">
      <c r="A20" s="14" t="s">
        <v>95</v>
      </c>
      <c r="B20" s="70" t="s">
        <v>85</v>
      </c>
      <c r="C20" s="70"/>
      <c r="D20" s="70"/>
      <c r="E20" s="70"/>
      <c r="F20" s="70"/>
      <c r="G20" s="70"/>
      <c r="H20" s="70"/>
      <c r="I20" s="70"/>
    </row>
    <row r="21" spans="1:9">
      <c r="A21" s="14" t="s">
        <v>96</v>
      </c>
      <c r="B21" s="70" t="s">
        <v>86</v>
      </c>
      <c r="C21" s="70"/>
      <c r="D21" s="70"/>
      <c r="E21" s="70"/>
      <c r="F21" s="70"/>
      <c r="G21" s="70"/>
      <c r="H21" s="70"/>
      <c r="I21" s="70"/>
    </row>
    <row r="22" spans="1:9">
      <c r="A22" s="14" t="s">
        <v>97</v>
      </c>
      <c r="B22" s="70" t="s">
        <v>87</v>
      </c>
      <c r="C22" s="70"/>
      <c r="D22" s="70"/>
      <c r="E22" s="70"/>
      <c r="F22" s="70"/>
      <c r="G22" s="70"/>
      <c r="H22" s="70"/>
      <c r="I22" s="70"/>
    </row>
    <row r="23" spans="1:9">
      <c r="A23" s="14" t="s">
        <v>98</v>
      </c>
      <c r="B23" s="70" t="s">
        <v>88</v>
      </c>
      <c r="C23" s="70"/>
      <c r="D23" s="70"/>
      <c r="E23" s="70"/>
      <c r="F23" s="70"/>
      <c r="G23" s="70"/>
      <c r="H23" s="70"/>
      <c r="I23" s="70"/>
    </row>
    <row r="24" spans="1:9">
      <c r="A24" s="14" t="s">
        <v>99</v>
      </c>
      <c r="B24" s="70" t="s">
        <v>89</v>
      </c>
      <c r="C24" s="70"/>
      <c r="D24" s="70"/>
      <c r="E24" s="70"/>
      <c r="F24" s="70"/>
      <c r="G24" s="70"/>
      <c r="H24" s="70"/>
      <c r="I24" s="70"/>
    </row>
    <row r="25" spans="1:9">
      <c r="A25" s="14"/>
      <c r="B25" s="70"/>
      <c r="C25" s="70"/>
      <c r="D25" s="70"/>
      <c r="E25" s="70"/>
      <c r="F25" s="70"/>
      <c r="G25" s="70"/>
      <c r="H25" s="70"/>
      <c r="I25" s="70"/>
    </row>
    <row r="26" spans="1:9">
      <c r="A26" s="23"/>
      <c r="B26" s="70"/>
      <c r="C26" s="70"/>
      <c r="D26" s="70"/>
      <c r="E26" s="70"/>
      <c r="F26" s="70"/>
      <c r="G26" s="70"/>
      <c r="H26" s="70"/>
      <c r="I26" s="70"/>
    </row>
    <row r="27" spans="1:9">
      <c r="A27" s="23"/>
      <c r="B27" s="70"/>
      <c r="C27" s="70"/>
      <c r="D27" s="70"/>
      <c r="E27" s="70"/>
      <c r="F27" s="70"/>
      <c r="G27" s="70"/>
      <c r="H27" s="70"/>
      <c r="I27" s="70"/>
    </row>
    <row r="28" spans="1:9">
      <c r="A28" s="23"/>
      <c r="B28" s="70"/>
      <c r="C28" s="70"/>
      <c r="D28" s="70"/>
      <c r="E28" s="70"/>
      <c r="F28" s="70"/>
      <c r="G28" s="70"/>
      <c r="H28" s="70"/>
      <c r="I28" s="70"/>
    </row>
    <row r="29" spans="1:9">
      <c r="A29" s="23"/>
      <c r="B29" s="70"/>
      <c r="C29" s="70"/>
      <c r="D29" s="70"/>
      <c r="E29" s="70"/>
      <c r="F29" s="70"/>
      <c r="G29" s="70"/>
      <c r="H29" s="70"/>
      <c r="I29" s="70"/>
    </row>
    <row r="30" spans="1:9">
      <c r="A30" s="23"/>
      <c r="B30" s="70"/>
      <c r="C30" s="70"/>
      <c r="D30" s="70"/>
      <c r="E30" s="70"/>
      <c r="F30" s="70"/>
      <c r="G30" s="70"/>
      <c r="H30" s="70"/>
      <c r="I30" s="70"/>
    </row>
    <row r="31" spans="1:9">
      <c r="A31" s="23"/>
      <c r="B31" s="70"/>
      <c r="C31" s="70"/>
      <c r="D31" s="70"/>
      <c r="E31" s="70"/>
      <c r="F31" s="70"/>
      <c r="G31" s="70"/>
      <c r="H31" s="70"/>
      <c r="I31" s="70"/>
    </row>
    <row r="32" spans="1:9">
      <c r="A32" s="23"/>
      <c r="B32" s="70"/>
      <c r="C32" s="70"/>
      <c r="D32" s="70"/>
      <c r="E32" s="70"/>
      <c r="F32" s="70"/>
      <c r="G32" s="70"/>
      <c r="H32" s="70"/>
      <c r="I32" s="70"/>
    </row>
    <row r="33" spans="1:9">
      <c r="A33" s="23"/>
      <c r="B33" s="70"/>
      <c r="C33" s="70"/>
      <c r="D33" s="70"/>
      <c r="E33" s="70"/>
      <c r="F33" s="70"/>
      <c r="G33" s="70"/>
      <c r="H33" s="70"/>
      <c r="I33" s="70"/>
    </row>
    <row r="34" spans="1:9">
      <c r="A34" s="14"/>
      <c r="B34" s="70"/>
      <c r="C34" s="70"/>
      <c r="D34" s="70"/>
      <c r="E34" s="70"/>
      <c r="F34" s="70"/>
      <c r="G34" s="70"/>
      <c r="H34" s="70"/>
      <c r="I34" s="70"/>
    </row>
    <row r="35" spans="1:9">
      <c r="A35" s="14"/>
      <c r="B35" s="70"/>
      <c r="C35" s="70"/>
      <c r="D35" s="70"/>
      <c r="E35" s="70"/>
      <c r="F35" s="70"/>
      <c r="G35" s="70"/>
      <c r="H35" s="70"/>
      <c r="I35" s="70"/>
    </row>
    <row r="36" spans="1:9">
      <c r="A36" s="14"/>
      <c r="B36" s="70"/>
      <c r="C36" s="70"/>
      <c r="D36" s="70"/>
      <c r="E36" s="70"/>
      <c r="F36" s="70"/>
      <c r="G36" s="70"/>
      <c r="H36" s="70"/>
      <c r="I36" s="70"/>
    </row>
    <row r="37" spans="1:9">
      <c r="A37" s="14"/>
      <c r="B37" s="70"/>
      <c r="C37" s="70"/>
      <c r="D37" s="70"/>
      <c r="E37" s="70"/>
      <c r="F37" s="70"/>
      <c r="G37" s="70"/>
      <c r="H37" s="70"/>
      <c r="I37" s="70"/>
    </row>
    <row r="38" spans="1:9">
      <c r="B38" s="13"/>
      <c r="C38" s="13"/>
      <c r="D38" s="13"/>
      <c r="E38" s="13"/>
      <c r="F38" s="13"/>
      <c r="G38" s="13"/>
      <c r="H38" s="13"/>
      <c r="I38" s="13"/>
    </row>
    <row r="39" spans="1:9">
      <c r="B39" s="13"/>
      <c r="C39" s="13"/>
      <c r="D39" s="13"/>
      <c r="E39" s="13"/>
      <c r="F39" s="13"/>
      <c r="G39" s="13"/>
      <c r="H39" s="13"/>
      <c r="I39" s="13"/>
    </row>
    <row r="40" spans="1:9">
      <c r="B40" s="13"/>
      <c r="C40" s="13"/>
      <c r="D40" s="13"/>
      <c r="E40" s="13"/>
      <c r="F40" s="13"/>
      <c r="G40" s="13"/>
      <c r="H40" s="13"/>
      <c r="I40" s="13"/>
    </row>
  </sheetData>
  <sheetProtection formatCells="0" formatColumns="0" formatRows="0" insertColumns="0" insertRows="0" insertHyperlinks="0" deleteColumns="0" deleteRows="0" selectLockedCells="1" sort="0" autoFilter="0" pivotTables="0"/>
  <mergeCells count="34">
    <mergeCell ref="B34:I34"/>
    <mergeCell ref="B35:I35"/>
    <mergeCell ref="B36:I36"/>
    <mergeCell ref="B37:I37"/>
    <mergeCell ref="B26:I26"/>
    <mergeCell ref="B27:I27"/>
    <mergeCell ref="B28:I28"/>
    <mergeCell ref="B29:I29"/>
    <mergeCell ref="B30:I30"/>
    <mergeCell ref="B31:I31"/>
    <mergeCell ref="B32:I32"/>
    <mergeCell ref="B33:I33"/>
    <mergeCell ref="B23:I23"/>
    <mergeCell ref="B24:I24"/>
    <mergeCell ref="B25:I25"/>
    <mergeCell ref="B18:I18"/>
    <mergeCell ref="B19:I19"/>
    <mergeCell ref="B20:I20"/>
    <mergeCell ref="B21:I21"/>
    <mergeCell ref="B22:I22"/>
    <mergeCell ref="A4:I4"/>
    <mergeCell ref="B5:I5"/>
    <mergeCell ref="B6:I6"/>
    <mergeCell ref="B7:I7"/>
    <mergeCell ref="B8:I8"/>
    <mergeCell ref="B14:I14"/>
    <mergeCell ref="B15:I15"/>
    <mergeCell ref="B16:I16"/>
    <mergeCell ref="B17:I17"/>
    <mergeCell ref="B9:I9"/>
    <mergeCell ref="B10:I10"/>
    <mergeCell ref="B11:I11"/>
    <mergeCell ref="B12:I12"/>
    <mergeCell ref="B13:I13"/>
  </mergeCells>
  <pageMargins left="0.43307086614173229" right="0.23622047244094491" top="0.19685039370078741" bottom="0.39370078740157483" header="0" footer="0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M42"/>
  <sheetViews>
    <sheetView zoomScale="130" zoomScaleNormal="130" workbookViewId="0">
      <selection activeCell="C7" sqref="C7:D7"/>
    </sheetView>
  </sheetViews>
  <sheetFormatPr defaultColWidth="9" defaultRowHeight="24"/>
  <cols>
    <col min="1" max="1" width="6.5703125" style="2" bestFit="1" customWidth="1"/>
    <col min="2" max="2" width="44.7109375" style="2" bestFit="1" customWidth="1"/>
    <col min="3" max="3" width="7.5703125" style="2" customWidth="1"/>
    <col min="4" max="4" width="13.28515625" style="2" customWidth="1"/>
    <col min="5" max="5" width="6.140625" style="2" customWidth="1"/>
    <col min="6" max="6" width="6.42578125" style="2" customWidth="1"/>
    <col min="7" max="7" width="5.7109375" style="2" customWidth="1"/>
    <col min="8" max="8" width="9.85546875" style="2" customWidth="1"/>
    <col min="9" max="9" width="3.7109375" style="2" customWidth="1"/>
    <col min="10" max="11" width="10.42578125" style="2" customWidth="1"/>
    <col min="12" max="12" width="3.42578125" style="2" bestFit="1" customWidth="1"/>
    <col min="13" max="14" width="7.140625" style="2" bestFit="1" customWidth="1"/>
    <col min="15" max="15" width="9" style="2"/>
    <col min="16" max="18" width="10.42578125" style="2" customWidth="1"/>
    <col min="19" max="16384" width="9" style="2"/>
  </cols>
  <sheetData>
    <row r="2" spans="1:13" s="4" customFormat="1">
      <c r="A2" s="3" t="str">
        <f>'ปก ปพ.5 รวม'!H11</f>
        <v>รายวิชา</v>
      </c>
      <c r="B2" s="4" t="str">
        <f>'ปก ปพ.5 รวม'!J11</f>
        <v>โครงงานคอมพิวเตอร์</v>
      </c>
      <c r="C2" s="3" t="str">
        <f>'ปก ปพ.5 รวม'!A12</f>
        <v>รหัสวิชา</v>
      </c>
      <c r="D2" s="4" t="str">
        <f>'ปก ปพ.5 รวม'!C12</f>
        <v>ว30277</v>
      </c>
      <c r="E2" s="4" t="s">
        <v>41</v>
      </c>
      <c r="F2" s="75" t="s">
        <v>55</v>
      </c>
      <c r="G2" s="75"/>
      <c r="H2" s="5" t="s">
        <v>37</v>
      </c>
      <c r="I2" s="32">
        <f>'ปก ปพ.5 รวม'!C13</f>
        <v>1</v>
      </c>
      <c r="J2" s="4" t="s">
        <v>38</v>
      </c>
      <c r="K2" s="3"/>
    </row>
    <row r="4" spans="1:13" s="7" customFormat="1" ht="27.75" customHeight="1">
      <c r="A4" s="76" t="s">
        <v>42</v>
      </c>
      <c r="B4" s="76"/>
      <c r="C4" s="76"/>
      <c r="D4" s="76"/>
      <c r="E4" s="76"/>
      <c r="F4" s="76"/>
      <c r="G4" s="76"/>
      <c r="H4" s="76"/>
      <c r="I4" s="76"/>
      <c r="J4" s="76"/>
      <c r="K4" s="6"/>
      <c r="L4" s="6"/>
      <c r="M4" s="6"/>
    </row>
    <row r="5" spans="1:13" s="7" customFormat="1" ht="27.75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 ht="24" customHeight="1" thickBot="1">
      <c r="A6" s="9" t="s">
        <v>43</v>
      </c>
      <c r="B6" s="10" t="s">
        <v>44</v>
      </c>
      <c r="C6" s="79" t="s">
        <v>45</v>
      </c>
      <c r="D6" s="79"/>
      <c r="E6" s="9" t="s">
        <v>46</v>
      </c>
      <c r="F6" s="9" t="s">
        <v>47</v>
      </c>
      <c r="G6" s="80" t="s">
        <v>48</v>
      </c>
      <c r="H6" s="80"/>
      <c r="I6" s="79" t="s">
        <v>49</v>
      </c>
      <c r="J6" s="79"/>
      <c r="K6" s="11"/>
      <c r="L6" s="6"/>
      <c r="M6" s="6"/>
    </row>
    <row r="7" spans="1:13" s="27" customFormat="1" ht="24" customHeight="1" thickBot="1">
      <c r="A7" s="24">
        <v>1</v>
      </c>
      <c r="B7" s="84" t="s">
        <v>105</v>
      </c>
      <c r="C7" s="77"/>
      <c r="D7" s="77"/>
      <c r="E7" s="24"/>
      <c r="F7" s="24"/>
      <c r="G7" s="77"/>
      <c r="H7" s="77"/>
      <c r="I7" s="78" t="s">
        <v>50</v>
      </c>
      <c r="J7" s="78"/>
      <c r="K7" s="25"/>
      <c r="L7" s="26"/>
      <c r="M7" s="26"/>
    </row>
    <row r="8" spans="1:13" s="27" customFormat="1" ht="24" customHeight="1" thickBot="1">
      <c r="A8" s="24">
        <v>2</v>
      </c>
      <c r="B8" s="85" t="s">
        <v>106</v>
      </c>
      <c r="C8" s="77"/>
      <c r="D8" s="77"/>
      <c r="E8" s="24"/>
      <c r="F8" s="24"/>
      <c r="G8" s="77"/>
      <c r="H8" s="77"/>
      <c r="I8" s="78" t="s">
        <v>50</v>
      </c>
      <c r="J8" s="78"/>
      <c r="K8" s="25"/>
      <c r="L8" s="26"/>
      <c r="M8" s="26"/>
    </row>
    <row r="9" spans="1:13" s="27" customFormat="1" ht="24" customHeight="1" thickBot="1">
      <c r="A9" s="24">
        <v>3</v>
      </c>
      <c r="B9" s="85" t="s">
        <v>107</v>
      </c>
      <c r="C9" s="77"/>
      <c r="D9" s="77"/>
      <c r="E9" s="24"/>
      <c r="F9" s="24"/>
      <c r="G9" s="77"/>
      <c r="H9" s="77"/>
      <c r="I9" s="78" t="s">
        <v>50</v>
      </c>
      <c r="J9" s="78"/>
      <c r="K9" s="25"/>
      <c r="L9" s="26"/>
      <c r="M9" s="26"/>
    </row>
    <row r="10" spans="1:13" s="27" customFormat="1" ht="25.5" customHeight="1" thickBot="1">
      <c r="A10" s="24">
        <v>4</v>
      </c>
      <c r="B10" s="85" t="s">
        <v>108</v>
      </c>
      <c r="C10" s="77"/>
      <c r="D10" s="77"/>
      <c r="E10" s="24"/>
      <c r="F10" s="24"/>
      <c r="G10" s="77"/>
      <c r="H10" s="77"/>
      <c r="I10" s="78" t="s">
        <v>50</v>
      </c>
      <c r="J10" s="78"/>
      <c r="K10" s="25"/>
      <c r="L10" s="26"/>
      <c r="M10" s="26"/>
    </row>
    <row r="11" spans="1:13" s="27" customFormat="1" ht="24" customHeight="1">
      <c r="A11" s="24">
        <v>5</v>
      </c>
      <c r="B11" s="29"/>
      <c r="C11" s="77"/>
      <c r="D11" s="77"/>
      <c r="E11" s="24"/>
      <c r="F11" s="24"/>
      <c r="G11" s="77"/>
      <c r="H11" s="77"/>
      <c r="I11" s="78"/>
      <c r="J11" s="78"/>
      <c r="K11" s="28"/>
      <c r="L11" s="26"/>
      <c r="M11" s="26"/>
    </row>
    <row r="12" spans="1:13" s="27" customFormat="1" ht="24" customHeight="1">
      <c r="A12" s="24">
        <v>6</v>
      </c>
      <c r="C12" s="81"/>
      <c r="D12" s="82"/>
      <c r="E12" s="24"/>
      <c r="F12" s="24"/>
      <c r="G12" s="81"/>
      <c r="H12" s="82"/>
      <c r="I12" s="78"/>
      <c r="J12" s="78"/>
      <c r="K12" s="28"/>
      <c r="L12" s="26"/>
      <c r="M12" s="26"/>
    </row>
    <row r="13" spans="1:13" s="27" customFormat="1" ht="24" customHeight="1">
      <c r="A13" s="24">
        <v>7</v>
      </c>
      <c r="B13" s="29"/>
      <c r="C13" s="81"/>
      <c r="D13" s="82"/>
      <c r="E13" s="24"/>
      <c r="F13" s="24"/>
      <c r="G13" s="81"/>
      <c r="H13" s="82"/>
      <c r="I13" s="78"/>
      <c r="J13" s="78"/>
      <c r="K13" s="28"/>
      <c r="L13" s="26"/>
      <c r="M13" s="26"/>
    </row>
    <row r="14" spans="1:13" s="27" customFormat="1" ht="24" customHeight="1">
      <c r="A14" s="24">
        <v>8</v>
      </c>
      <c r="B14" s="29"/>
      <c r="C14" s="81"/>
      <c r="D14" s="82"/>
      <c r="E14" s="24"/>
      <c r="F14" s="24"/>
      <c r="G14" s="81"/>
      <c r="H14" s="82"/>
      <c r="I14" s="78"/>
      <c r="J14" s="78"/>
      <c r="K14" s="28"/>
      <c r="L14" s="26"/>
      <c r="M14" s="26"/>
    </row>
    <row r="15" spans="1:13" s="27" customFormat="1" ht="24" customHeight="1">
      <c r="A15" s="24">
        <v>9</v>
      </c>
      <c r="B15" s="29"/>
      <c r="C15" s="81"/>
      <c r="D15" s="82"/>
      <c r="E15" s="24"/>
      <c r="F15" s="24"/>
      <c r="G15" s="81"/>
      <c r="H15" s="82"/>
      <c r="I15" s="78"/>
      <c r="J15" s="78"/>
      <c r="K15" s="28"/>
      <c r="L15" s="26"/>
      <c r="M15" s="26"/>
    </row>
    <row r="16" spans="1:13" s="27" customFormat="1" ht="24" customHeight="1">
      <c r="A16" s="24">
        <v>10</v>
      </c>
      <c r="B16" s="29"/>
      <c r="C16" s="77"/>
      <c r="D16" s="77"/>
      <c r="E16" s="24"/>
      <c r="F16" s="24"/>
      <c r="G16" s="81"/>
      <c r="H16" s="82"/>
      <c r="I16" s="78"/>
      <c r="J16" s="78"/>
      <c r="K16" s="28"/>
      <c r="L16" s="26"/>
      <c r="M16" s="26"/>
    </row>
    <row r="17" spans="1:13" ht="24" customHeight="1">
      <c r="A17" s="83" t="s">
        <v>51</v>
      </c>
      <c r="B17" s="83"/>
      <c r="C17" s="83"/>
      <c r="D17" s="83"/>
      <c r="E17" s="19">
        <f>E7+E8+E9+E10+E11+E12+E13+E14+E15+E16</f>
        <v>0</v>
      </c>
      <c r="F17" s="19">
        <f>F7+F8+F9+F10+F11+F12+F13+F14+F15+F16</f>
        <v>0</v>
      </c>
      <c r="G17" s="74"/>
      <c r="H17" s="74"/>
      <c r="I17" s="74"/>
      <c r="J17" s="74"/>
      <c r="K17" s="17"/>
      <c r="L17" s="6"/>
      <c r="M17" s="6"/>
    </row>
    <row r="18" spans="1:13" ht="24" customHeight="1">
      <c r="A18" s="83" t="s">
        <v>52</v>
      </c>
      <c r="B18" s="83"/>
      <c r="C18" s="83"/>
      <c r="D18" s="83"/>
      <c r="E18" s="20"/>
      <c r="F18" s="20">
        <v>20</v>
      </c>
      <c r="G18" s="74"/>
      <c r="H18" s="74"/>
      <c r="I18" s="74"/>
      <c r="J18" s="74"/>
      <c r="K18" s="6"/>
      <c r="L18" s="6"/>
      <c r="M18" s="6"/>
    </row>
    <row r="19" spans="1:13" ht="24" customHeight="1">
      <c r="A19" s="83" t="s">
        <v>53</v>
      </c>
      <c r="B19" s="83"/>
      <c r="C19" s="83"/>
      <c r="D19" s="83"/>
      <c r="E19" s="20"/>
      <c r="F19" s="20">
        <v>20</v>
      </c>
      <c r="G19" s="74"/>
      <c r="H19" s="74"/>
      <c r="I19" s="74"/>
      <c r="J19" s="74"/>
      <c r="K19" s="6"/>
      <c r="L19" s="6"/>
      <c r="M19" s="6"/>
    </row>
    <row r="20" spans="1:13" ht="24" customHeight="1">
      <c r="A20" s="83" t="s">
        <v>54</v>
      </c>
      <c r="B20" s="83"/>
      <c r="C20" s="83"/>
      <c r="D20" s="83"/>
      <c r="E20" s="19">
        <f>E17+E18+E19</f>
        <v>0</v>
      </c>
      <c r="F20" s="19">
        <f>F17+F18+F19</f>
        <v>40</v>
      </c>
      <c r="G20" s="74"/>
      <c r="H20" s="74"/>
      <c r="I20" s="74"/>
      <c r="J20" s="74"/>
      <c r="K20" s="6"/>
      <c r="L20" s="6"/>
      <c r="M20" s="6"/>
    </row>
    <row r="21" spans="1:13" ht="24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24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ht="24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ht="24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ht="24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ht="24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ht="24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ht="24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ht="24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ht="24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ht="24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 ht="24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ht="24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24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ht="24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ht="24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 ht="24" customHeight="1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6"/>
      <c r="L38" s="6"/>
      <c r="M38" s="6"/>
    </row>
    <row r="39" spans="1:13" ht="27.75">
      <c r="A39" s="6"/>
      <c r="B39" s="6"/>
      <c r="C39" s="6"/>
      <c r="D39" s="6"/>
      <c r="E39" s="6"/>
      <c r="F39" s="6"/>
      <c r="G39" s="6"/>
      <c r="H39" s="6"/>
      <c r="I39" s="6"/>
      <c r="J39" s="6"/>
      <c r="K39" s="18"/>
      <c r="L39" s="18"/>
      <c r="M39" s="18"/>
    </row>
    <row r="40" spans="1:13" ht="27.75">
      <c r="A40" s="6"/>
      <c r="B40" s="6"/>
      <c r="C40" s="6"/>
      <c r="D40" s="6"/>
      <c r="E40" s="6"/>
      <c r="F40" s="6"/>
      <c r="G40" s="6"/>
      <c r="H40" s="6"/>
      <c r="I40" s="6"/>
      <c r="J40" s="6"/>
    </row>
    <row r="41" spans="1:13" ht="27.75">
      <c r="A41" s="6"/>
      <c r="B41" s="6"/>
      <c r="C41" s="6"/>
      <c r="D41" s="6"/>
      <c r="E41" s="6"/>
      <c r="F41" s="6"/>
      <c r="G41" s="6"/>
      <c r="H41" s="6"/>
      <c r="I41" s="6"/>
      <c r="J41" s="6"/>
    </row>
    <row r="42" spans="1:13">
      <c r="B42" s="18"/>
      <c r="C42" s="18"/>
      <c r="D42" s="18"/>
      <c r="E42" s="18"/>
      <c r="F42" s="18"/>
      <c r="G42" s="18"/>
      <c r="H42" s="18"/>
      <c r="I42" s="18"/>
      <c r="J42" s="18"/>
    </row>
  </sheetData>
  <sheetProtection algorithmName="SHA-512" hashValue="cueOpkqr8H9z11dotxI8YjN5D208uMefwBAffs4rLfABNKTzdvLRwvrOTcsyHXhbgVJfqliwkJbIL1S+yyEdJA==" saltValue="x/V1eWZI9IcJcq/VQgwcfQ==" spinCount="100000" sheet="1" formatCells="0" formatColumns="0" formatRows="0" insertColumns="0" insertRows="0" insertHyperlinks="0" deleteColumns="0" deleteRows="0" selectLockedCells="1" sort="0" autoFilter="0" pivotTables="0"/>
  <mergeCells count="48">
    <mergeCell ref="A17:D17"/>
    <mergeCell ref="A18:D18"/>
    <mergeCell ref="A19:D19"/>
    <mergeCell ref="A20:D20"/>
    <mergeCell ref="C6:D6"/>
    <mergeCell ref="C7:D7"/>
    <mergeCell ref="C11:D11"/>
    <mergeCell ref="C14:D14"/>
    <mergeCell ref="C12:D12"/>
    <mergeCell ref="C13:D13"/>
    <mergeCell ref="C15:D15"/>
    <mergeCell ref="G6:H6"/>
    <mergeCell ref="G16:H16"/>
    <mergeCell ref="I16:J16"/>
    <mergeCell ref="G14:H14"/>
    <mergeCell ref="I14:J14"/>
    <mergeCell ref="G12:H12"/>
    <mergeCell ref="G13:H13"/>
    <mergeCell ref="G7:H7"/>
    <mergeCell ref="I12:J12"/>
    <mergeCell ref="I13:J13"/>
    <mergeCell ref="G15:H15"/>
    <mergeCell ref="I15:J15"/>
    <mergeCell ref="I7:J7"/>
    <mergeCell ref="G11:H11"/>
    <mergeCell ref="G18:H18"/>
    <mergeCell ref="G17:H17"/>
    <mergeCell ref="G19:H19"/>
    <mergeCell ref="I11:J11"/>
    <mergeCell ref="I17:J17"/>
    <mergeCell ref="I18:J18"/>
    <mergeCell ref="I19:J19"/>
    <mergeCell ref="I20:J20"/>
    <mergeCell ref="F2:G2"/>
    <mergeCell ref="A4:J4"/>
    <mergeCell ref="A38:J38"/>
    <mergeCell ref="C8:D8"/>
    <mergeCell ref="G8:H8"/>
    <mergeCell ref="I8:J8"/>
    <mergeCell ref="C9:D9"/>
    <mergeCell ref="G9:H9"/>
    <mergeCell ref="I9:J9"/>
    <mergeCell ref="C10:D10"/>
    <mergeCell ref="G10:H10"/>
    <mergeCell ref="I10:J10"/>
    <mergeCell ref="C16:D16"/>
    <mergeCell ref="G20:H20"/>
    <mergeCell ref="I6:J6"/>
  </mergeCells>
  <dataValidations count="2">
    <dataValidation type="list" allowBlank="1" showInputMessage="1" showErrorMessage="1" sqref="F2" xr:uid="{00000000-0002-0000-0700-000000000000}">
      <formula1>"รายวิชาพื้นฐาน,รายวิชาเพิ่มเติม"</formula1>
    </dataValidation>
    <dataValidation type="list" allowBlank="1" showInputMessage="1" showErrorMessage="1" sqref="I7:J16" xr:uid="{00000000-0002-0000-0700-000001000000}">
      <formula1>"-,ใช้,ไม่ใช้"</formula1>
    </dataValidation>
  </dataValidations>
  <pageMargins left="0.23622047244094491" right="0.23622047244094491" top="0.19685039370078741" bottom="0.39370078740157483" header="0" footer="0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ปก ปพ.5 รวม</vt:lpstr>
      <vt:lpstr>รายวิชาพื้นฐาน สาระ มาตรฐาน...</vt:lpstr>
      <vt:lpstr>รายวิชาเพิ่มเติม ผลการเรียนรู้</vt:lpstr>
      <vt:lpstr>ภาระงานและสัดส่วนคะแนนประเมินผล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KORAKOT PIKMA</dc:creator>
  <cp:lastModifiedBy>Windows 10</cp:lastModifiedBy>
  <cp:lastPrinted>2020-11-13T02:30:04Z</cp:lastPrinted>
  <dcterms:created xsi:type="dcterms:W3CDTF">2016-09-06T14:38:59Z</dcterms:created>
  <dcterms:modified xsi:type="dcterms:W3CDTF">2021-04-01T07:02:27Z</dcterms:modified>
</cp:coreProperties>
</file>