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C:\Users\FCTKSV\Desktop\โครงสร้างหลักสูตร\"/>
    </mc:Choice>
  </mc:AlternateContent>
  <xr:revisionPtr revIDLastSave="0" documentId="8_{E461BC34-A5FC-4804-B1DD-909DC7DA40B9}" xr6:coauthVersionLast="47" xr6:coauthVersionMax="47" xr10:uidLastSave="{00000000-0000-0000-0000-000000000000}"/>
  <bookViews>
    <workbookView xWindow="-120" yWindow="-120" windowWidth="20730" windowHeight="11160" tabRatio="609" activeTab="3" xr2:uid="{00000000-000D-0000-FFFF-FFFF00000000}"/>
  </bookViews>
  <sheets>
    <sheet name="ม.ต้น" sheetId="1" r:id="rId1"/>
    <sheet name="ม.4" sheetId="3" r:id="rId2"/>
    <sheet name="ม.5" sheetId="7" r:id="rId3"/>
    <sheet name="ม.6" sheetId="8" r:id="rId4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00" i="1" l="1"/>
  <c r="G100" i="1"/>
  <c r="D25" i="8" l="1"/>
  <c r="C25" i="8"/>
  <c r="D103" i="8" l="1"/>
  <c r="C103" i="8"/>
  <c r="H111" i="8" l="1"/>
  <c r="D111" i="8"/>
  <c r="H103" i="8"/>
  <c r="G103" i="8"/>
  <c r="H94" i="8"/>
  <c r="G94" i="8"/>
  <c r="D94" i="8"/>
  <c r="C94" i="8"/>
  <c r="H72" i="8"/>
  <c r="D72" i="8"/>
  <c r="H64" i="8"/>
  <c r="G64" i="8"/>
  <c r="D64" i="8"/>
  <c r="C64" i="8"/>
  <c r="H54" i="8"/>
  <c r="G54" i="8"/>
  <c r="D54" i="8"/>
  <c r="C54" i="8"/>
  <c r="H33" i="8"/>
  <c r="D33" i="8"/>
  <c r="H25" i="8"/>
  <c r="G25" i="8"/>
  <c r="H15" i="8"/>
  <c r="G15" i="8"/>
  <c r="D15" i="8"/>
  <c r="D26" i="8" s="1"/>
  <c r="C15" i="8"/>
  <c r="C26" i="8" s="1"/>
  <c r="H109" i="7"/>
  <c r="D109" i="7"/>
  <c r="H101" i="7"/>
  <c r="G101" i="7"/>
  <c r="D101" i="7"/>
  <c r="C101" i="7"/>
  <c r="H92" i="7"/>
  <c r="G92" i="7"/>
  <c r="D92" i="7"/>
  <c r="C92" i="7"/>
  <c r="H71" i="7"/>
  <c r="D71" i="7"/>
  <c r="H63" i="7"/>
  <c r="G63" i="7"/>
  <c r="H54" i="7"/>
  <c r="G54" i="7"/>
  <c r="D54" i="7"/>
  <c r="D63" i="7" s="1"/>
  <c r="D64" i="7" s="1"/>
  <c r="C54" i="7"/>
  <c r="C63" i="7" s="1"/>
  <c r="H33" i="7"/>
  <c r="D33" i="7"/>
  <c r="H25" i="7"/>
  <c r="G25" i="7"/>
  <c r="D25" i="7"/>
  <c r="C25" i="7"/>
  <c r="H17" i="7"/>
  <c r="G17" i="7"/>
  <c r="D17" i="7"/>
  <c r="C17" i="7"/>
  <c r="H111" i="3"/>
  <c r="D111" i="3"/>
  <c r="H104" i="3"/>
  <c r="G104" i="3"/>
  <c r="D104" i="3"/>
  <c r="C104" i="3"/>
  <c r="H94" i="3"/>
  <c r="G94" i="3"/>
  <c r="G105" i="3" s="1"/>
  <c r="D94" i="3"/>
  <c r="C94" i="3"/>
  <c r="H72" i="3"/>
  <c r="D72" i="3"/>
  <c r="H65" i="3"/>
  <c r="G65" i="3"/>
  <c r="D65" i="3"/>
  <c r="C65" i="3"/>
  <c r="H55" i="3"/>
  <c r="G55" i="3"/>
  <c r="D55" i="3"/>
  <c r="C55" i="3"/>
  <c r="H32" i="3"/>
  <c r="D32" i="3"/>
  <c r="H25" i="3"/>
  <c r="G25" i="3"/>
  <c r="D25" i="3"/>
  <c r="C25" i="3"/>
  <c r="H16" i="3"/>
  <c r="G16" i="3"/>
  <c r="D16" i="3"/>
  <c r="C16" i="3"/>
  <c r="D104" i="8" l="1"/>
  <c r="D112" i="8" s="1"/>
  <c r="D65" i="8"/>
  <c r="D73" i="8" s="1"/>
  <c r="H26" i="8"/>
  <c r="C105" i="3"/>
  <c r="C26" i="3"/>
  <c r="G66" i="3"/>
  <c r="D26" i="3"/>
  <c r="D33" i="3" s="1"/>
  <c r="H66" i="3"/>
  <c r="H73" i="3" s="1"/>
  <c r="D105" i="3"/>
  <c r="D112" i="3" s="1"/>
  <c r="G26" i="3"/>
  <c r="C66" i="3"/>
  <c r="H26" i="3"/>
  <c r="H33" i="3" s="1"/>
  <c r="D66" i="3"/>
  <c r="D73" i="3" s="1"/>
  <c r="H105" i="3"/>
  <c r="H112" i="3" s="1"/>
  <c r="C65" i="8"/>
  <c r="G104" i="8"/>
  <c r="H104" i="8"/>
  <c r="H112" i="8" s="1"/>
  <c r="H34" i="8"/>
  <c r="G65" i="8"/>
  <c r="C104" i="8"/>
  <c r="H65" i="8"/>
  <c r="H73" i="8" s="1"/>
  <c r="C26" i="7"/>
  <c r="D72" i="7"/>
  <c r="D34" i="8"/>
  <c r="G26" i="8"/>
  <c r="G102" i="7"/>
  <c r="D26" i="7"/>
  <c r="D34" i="7" s="1"/>
  <c r="H102" i="7"/>
  <c r="H110" i="7" s="1"/>
  <c r="G26" i="7"/>
  <c r="G64" i="7"/>
  <c r="C102" i="7"/>
  <c r="H26" i="7"/>
  <c r="H34" i="7" s="1"/>
  <c r="H64" i="7"/>
  <c r="H72" i="7" s="1"/>
  <c r="D102" i="7"/>
  <c r="D110" i="7" s="1"/>
  <c r="C64" i="7"/>
  <c r="C108" i="1"/>
  <c r="C100" i="1"/>
  <c r="D100" i="1"/>
  <c r="D108" i="1"/>
  <c r="H68" i="1"/>
  <c r="H76" i="1"/>
  <c r="H108" i="1"/>
  <c r="G108" i="1"/>
  <c r="D76" i="1"/>
  <c r="D109" i="1" l="1"/>
  <c r="H34" i="1"/>
  <c r="D34" i="1" l="1"/>
  <c r="H116" i="1" l="1"/>
  <c r="D116" i="1"/>
  <c r="D117" i="1" s="1"/>
  <c r="G68" i="1"/>
  <c r="G60" i="1"/>
  <c r="C68" i="1"/>
  <c r="C60" i="1"/>
  <c r="D60" i="1"/>
  <c r="G18" i="1"/>
  <c r="H18" i="1"/>
  <c r="H26" i="1"/>
  <c r="G26" i="1"/>
  <c r="C69" i="1" l="1"/>
  <c r="C109" i="1"/>
  <c r="G27" i="1"/>
  <c r="G69" i="1"/>
  <c r="H27" i="1"/>
  <c r="H117" i="1"/>
  <c r="G109" i="1"/>
  <c r="H109" i="1"/>
  <c r="D68" i="1"/>
  <c r="D69" i="1" s="1"/>
  <c r="D18" i="1"/>
  <c r="D26" i="1" l="1"/>
  <c r="C26" i="1"/>
  <c r="H60" i="1"/>
  <c r="H69" i="1" s="1"/>
  <c r="H77" i="1" s="1"/>
  <c r="C18" i="1"/>
  <c r="D35" i="1" l="1"/>
  <c r="D27" i="1"/>
  <c r="C27" i="1"/>
  <c r="D77" i="1"/>
  <c r="H35" i="1"/>
</calcChain>
</file>

<file path=xl/sharedStrings.xml><?xml version="1.0" encoding="utf-8"?>
<sst xmlns="http://schemas.openxmlformats.org/spreadsheetml/2006/main" count="1264" uniqueCount="500">
  <si>
    <t>รหัสวิชา</t>
  </si>
  <si>
    <t>รายวิชา</t>
  </si>
  <si>
    <t>หน่วยกิต</t>
  </si>
  <si>
    <t>ชั่วโมง</t>
  </si>
  <si>
    <t>รายวิชาพื้นฐาน</t>
  </si>
  <si>
    <t>ท21101</t>
  </si>
  <si>
    <t>ภาษาไทย</t>
  </si>
  <si>
    <t>ท21102</t>
  </si>
  <si>
    <t>ท22101</t>
  </si>
  <si>
    <t>ท22102</t>
  </si>
  <si>
    <t>ภาษาไทยพื้นฐาน 4</t>
  </si>
  <si>
    <t>ท23101</t>
  </si>
  <si>
    <t>ท23102</t>
  </si>
  <si>
    <t>ค21101</t>
  </si>
  <si>
    <t>คณิตศาสตร์พื้นฐาน 1</t>
  </si>
  <si>
    <t>ค21102</t>
  </si>
  <si>
    <t>คณิตศาสตร์พื้นฐาน 2</t>
  </si>
  <si>
    <t>ค22101</t>
  </si>
  <si>
    <t>คณิตศาสตร์พื้นฐาน 3</t>
  </si>
  <si>
    <t>ค22102</t>
  </si>
  <si>
    <t>คณิตศาสตร์พื้นฐาน 4</t>
  </si>
  <si>
    <t>ค23101</t>
  </si>
  <si>
    <t>คณิตศาสตร์พื้นฐาน 5</t>
  </si>
  <si>
    <t>ค23102</t>
  </si>
  <si>
    <t>คณิตศาสตร์พื้นฐาน 6</t>
  </si>
  <si>
    <t>ว21101</t>
  </si>
  <si>
    <t>ว21102</t>
  </si>
  <si>
    <t>วิทยาศาสตร์ 2</t>
  </si>
  <si>
    <t>ว22101</t>
  </si>
  <si>
    <t>ว22102</t>
  </si>
  <si>
    <t>ว23101</t>
  </si>
  <si>
    <t>ว23102</t>
  </si>
  <si>
    <t>ว21103</t>
  </si>
  <si>
    <t>ว21104</t>
  </si>
  <si>
    <t>ว22104</t>
  </si>
  <si>
    <t>ส23101</t>
  </si>
  <si>
    <t>ส23102</t>
  </si>
  <si>
    <t>ส21101</t>
  </si>
  <si>
    <t>สังคมศึกษา</t>
  </si>
  <si>
    <t>ส21102</t>
  </si>
  <si>
    <t>ส22101</t>
  </si>
  <si>
    <t>ส22102</t>
  </si>
  <si>
    <t>ส23104</t>
  </si>
  <si>
    <t>ประวัติศาสตร์ 5</t>
  </si>
  <si>
    <t>ประวัติศาสตร์ 6</t>
  </si>
  <si>
    <t>ส21103</t>
  </si>
  <si>
    <t>ประวัติศาสตร์</t>
  </si>
  <si>
    <t>ส21104</t>
  </si>
  <si>
    <t>ส22104</t>
  </si>
  <si>
    <t>พ23101</t>
  </si>
  <si>
    <t>พลศึกษา 5</t>
  </si>
  <si>
    <t>พ23102</t>
  </si>
  <si>
    <t>พลศึกษา 6</t>
  </si>
  <si>
    <t>พ21101</t>
  </si>
  <si>
    <t>สุขศึกษา 1</t>
  </si>
  <si>
    <t>พ21103</t>
  </si>
  <si>
    <t>สุขศึกษา 2</t>
  </si>
  <si>
    <t>พ22101</t>
  </si>
  <si>
    <t>พ22102</t>
  </si>
  <si>
    <t>พลศึกษา 4</t>
  </si>
  <si>
    <t>พ23103</t>
  </si>
  <si>
    <t>สุขศึกษา 5</t>
  </si>
  <si>
    <t>พ23104</t>
  </si>
  <si>
    <t>สุขศึกษา 6</t>
  </si>
  <si>
    <t>พ21102</t>
  </si>
  <si>
    <t>พ21104</t>
  </si>
  <si>
    <t>สุขศึกษา 3</t>
  </si>
  <si>
    <t>พ22104</t>
  </si>
  <si>
    <t>สุขศึกษา 4</t>
  </si>
  <si>
    <t>ศ23101</t>
  </si>
  <si>
    <t>ศิลปะ 5</t>
  </si>
  <si>
    <t>ศ23102</t>
  </si>
  <si>
    <t>ศิลปะ 6</t>
  </si>
  <si>
    <t>ศ21101</t>
  </si>
  <si>
    <t>ศิลปะ</t>
  </si>
  <si>
    <t>ศ21102</t>
  </si>
  <si>
    <t>ศ22101</t>
  </si>
  <si>
    <t>ศ22102</t>
  </si>
  <si>
    <t>ศิลปะ 4</t>
  </si>
  <si>
    <t xml:space="preserve">ง23101 </t>
  </si>
  <si>
    <t xml:space="preserve">การงานอาชีพ </t>
  </si>
  <si>
    <t xml:space="preserve">ง23102 </t>
  </si>
  <si>
    <t>ง21101</t>
  </si>
  <si>
    <t>ง21102</t>
  </si>
  <si>
    <t xml:space="preserve">ง22101 </t>
  </si>
  <si>
    <t xml:space="preserve">ง22102 </t>
  </si>
  <si>
    <t>อ23101</t>
  </si>
  <si>
    <t>อ23102</t>
  </si>
  <si>
    <t>อ21101</t>
  </si>
  <si>
    <t>ภาษาอังกฤษ</t>
  </si>
  <si>
    <t>อ21102</t>
  </si>
  <si>
    <t>อ22101</t>
  </si>
  <si>
    <t>อ22102</t>
  </si>
  <si>
    <t xml:space="preserve">รวม หน่วยกิต / ชั่วโมงพื้นฐาน </t>
  </si>
  <si>
    <t>รายวิชาเพิ่มเติม</t>
  </si>
  <si>
    <t>รายวิชาเพื่มเติม</t>
  </si>
  <si>
    <t>ท20207</t>
  </si>
  <si>
    <t>การสื่อสารเพื่ออาชีพ 1</t>
  </si>
  <si>
    <t>ค21202</t>
  </si>
  <si>
    <t>คณิตศาสตร์เพิ่มเติม 2</t>
  </si>
  <si>
    <t>I20203</t>
  </si>
  <si>
    <t>กิจกรรมเพื่อสังคมและสาธารณประโยชน์</t>
  </si>
  <si>
    <t>ส20232</t>
  </si>
  <si>
    <t>หน้าที่พลเมือง 4</t>
  </si>
  <si>
    <t>ส20231</t>
  </si>
  <si>
    <t>หน้าที่พลเมือง 5</t>
  </si>
  <si>
    <t>หน้าที่พลเมือง 6</t>
  </si>
  <si>
    <t>ค21201</t>
  </si>
  <si>
    <t>คณิตศาสตร์เพิ่มเติม 1</t>
  </si>
  <si>
    <t>I20202</t>
  </si>
  <si>
    <t>การสื่อสารและการนำเสนอ</t>
  </si>
  <si>
    <t>หน้าที่พลเมือง 3</t>
  </si>
  <si>
    <t>I20201</t>
  </si>
  <si>
    <t>การศึกษาค้นคว้าและสร้างองค์รวม</t>
  </si>
  <si>
    <t>หน้าที่พลเมือง 1</t>
  </si>
  <si>
    <t>อ21202</t>
  </si>
  <si>
    <t>ภาษาอังกฤษ ฟัง-พูด 2</t>
  </si>
  <si>
    <t>อ21201</t>
  </si>
  <si>
    <t>ภาคเรียนที่ 1</t>
  </si>
  <si>
    <t>ภาคเรียนที่ 2</t>
  </si>
  <si>
    <t>ท31101</t>
  </si>
  <si>
    <t>ท31102</t>
  </si>
  <si>
    <t>ท32101</t>
  </si>
  <si>
    <t>ท32102</t>
  </si>
  <si>
    <t>ท33101</t>
  </si>
  <si>
    <t>ท33102</t>
  </si>
  <si>
    <t>ค31101</t>
  </si>
  <si>
    <t>ค31102</t>
  </si>
  <si>
    <t>ค32101</t>
  </si>
  <si>
    <t>ค32102</t>
  </si>
  <si>
    <t>ค33101</t>
  </si>
  <si>
    <t>ค33102</t>
  </si>
  <si>
    <t>ว31103</t>
  </si>
  <si>
    <t>พันธุกรรมและสิ่งแวดล้อม</t>
  </si>
  <si>
    <t>ว32101</t>
  </si>
  <si>
    <t>ว32104</t>
  </si>
  <si>
    <t>ว33101</t>
  </si>
  <si>
    <t>โลก ดาราศาสตร์ และอวกาศ</t>
  </si>
  <si>
    <t>ว33102</t>
  </si>
  <si>
    <t>ว31104</t>
  </si>
  <si>
    <t>ส31102</t>
  </si>
  <si>
    <t>ว32102</t>
  </si>
  <si>
    <t>ส32102</t>
  </si>
  <si>
    <t>ส33101</t>
  </si>
  <si>
    <t>ส33102</t>
  </si>
  <si>
    <t>ว31102</t>
  </si>
  <si>
    <t>ดุลยภาพของสิ่งมีชีวิต</t>
  </si>
  <si>
    <t>ส31104</t>
  </si>
  <si>
    <t>ส31101</t>
  </si>
  <si>
    <t>พ31102</t>
  </si>
  <si>
    <t>สุขศึกษาและพลศึกษา</t>
  </si>
  <si>
    <t>ส32101</t>
  </si>
  <si>
    <t>ส32104</t>
  </si>
  <si>
    <t>พ33101</t>
  </si>
  <si>
    <t>พ33102</t>
  </si>
  <si>
    <t>ส31103</t>
  </si>
  <si>
    <t>ศ31102</t>
  </si>
  <si>
    <t>ส32103</t>
  </si>
  <si>
    <t>พ32102</t>
  </si>
  <si>
    <t>ศ33101</t>
  </si>
  <si>
    <t>ศ33102</t>
  </si>
  <si>
    <t>พ31101</t>
  </si>
  <si>
    <t>ง31102</t>
  </si>
  <si>
    <t>พ32101</t>
  </si>
  <si>
    <t>ศ32102</t>
  </si>
  <si>
    <t>ง33101</t>
  </si>
  <si>
    <t>การงานอาชีพ 5</t>
  </si>
  <si>
    <t>ง33102</t>
  </si>
  <si>
    <t>การงานอาชีพ 6</t>
  </si>
  <si>
    <t>ศ31101</t>
  </si>
  <si>
    <t>อ31102</t>
  </si>
  <si>
    <t>ศ32101</t>
  </si>
  <si>
    <t>ง32102</t>
  </si>
  <si>
    <t>อ33101</t>
  </si>
  <si>
    <t>อ33102</t>
  </si>
  <si>
    <t>ง31101</t>
  </si>
  <si>
    <t>ง32101</t>
  </si>
  <si>
    <t>อ32102</t>
  </si>
  <si>
    <t>อ31101</t>
  </si>
  <si>
    <t>อ32101</t>
  </si>
  <si>
    <t>รวมรายวิชาพื้นฐาน</t>
  </si>
  <si>
    <t>ท30208</t>
  </si>
  <si>
    <t>ทักษะภาษาไทยเพื่ออาชีพ 1</t>
  </si>
  <si>
    <t>ท30209</t>
  </si>
  <si>
    <t>ท30203</t>
  </si>
  <si>
    <t>การเขียน 1</t>
  </si>
  <si>
    <t>ท30204</t>
  </si>
  <si>
    <t>การเขียน 2</t>
  </si>
  <si>
    <t>ท30207</t>
  </si>
  <si>
    <t>ค30201</t>
  </si>
  <si>
    <t>ค30202</t>
  </si>
  <si>
    <t>ค30203</t>
  </si>
  <si>
    <t>คณิตศาสตร์เพิ่มเติม 3</t>
  </si>
  <si>
    <t>ค30204</t>
  </si>
  <si>
    <t>คณิตศาสตร์เพิ่มเติม 4</t>
  </si>
  <si>
    <t>ค30205</t>
  </si>
  <si>
    <t>คณิตศาสตร์เพิ่มเติม 5</t>
  </si>
  <si>
    <t>ค30206</t>
  </si>
  <si>
    <t>คณิตศาสตร์เพิ่มเติม 6</t>
  </si>
  <si>
    <t>อ30203</t>
  </si>
  <si>
    <t>ภาษาอังกฤษเพื่อความเพลิดเพลิน 1</t>
  </si>
  <si>
    <t>อ30204</t>
  </si>
  <si>
    <t>ภาษาอังกฤษเพื่อความเลิดเพลิน 2</t>
  </si>
  <si>
    <t>อ30205</t>
  </si>
  <si>
    <t>ภาษาอังกฤษ อ่าน-เขียน 1</t>
  </si>
  <si>
    <t>อ30206</t>
  </si>
  <si>
    <t>ภาษาอังกฤษ อ่าน-เขียน 2</t>
  </si>
  <si>
    <t>อ30201</t>
  </si>
  <si>
    <t>ภาษาอังกฤษในชีวิตประจำวัน 1</t>
  </si>
  <si>
    <t>I30283</t>
  </si>
  <si>
    <t>I30281</t>
  </si>
  <si>
    <t>I30282</t>
  </si>
  <si>
    <t>ส30231</t>
  </si>
  <si>
    <t>ส30232</t>
  </si>
  <si>
    <t>หน้าที่พลเมือง 2</t>
  </si>
  <si>
    <t>ง30265</t>
  </si>
  <si>
    <t>เบเกอรี่</t>
  </si>
  <si>
    <t>ง30241</t>
  </si>
  <si>
    <t>การเขียนเวปไซต์</t>
  </si>
  <si>
    <t>ง30273</t>
  </si>
  <si>
    <t>การเลี้ยงไก่พันธุ์ไข่</t>
  </si>
  <si>
    <t>รวมรายวิชาเพิ่มเติม</t>
  </si>
  <si>
    <t>กิจกรรมพัฒนาผู้เรียน</t>
  </si>
  <si>
    <t>รวมตลอดหลักสูตร</t>
  </si>
  <si>
    <t>การออกแบบและเทคโนโลยี 1</t>
  </si>
  <si>
    <t>อ21203</t>
  </si>
  <si>
    <t>ศ22205</t>
  </si>
  <si>
    <t>ค22201</t>
  </si>
  <si>
    <t>อ20201</t>
  </si>
  <si>
    <t>ท20209</t>
  </si>
  <si>
    <t>ภาษาไทยเพื่อการโฆษณา</t>
  </si>
  <si>
    <t>ว22201</t>
  </si>
  <si>
    <t>เริ่มต้นกับโครงงานวิทยาศาสตร์</t>
  </si>
  <si>
    <t>อ22201</t>
  </si>
  <si>
    <t>ค22202</t>
  </si>
  <si>
    <t>ว22202</t>
  </si>
  <si>
    <t>สนุกกับอิเล็กทรอนิกส์</t>
  </si>
  <si>
    <t>อ22204</t>
  </si>
  <si>
    <t>อ22202</t>
  </si>
  <si>
    <t>ภาษาอังกฤษเพื่ออาชีพ 1</t>
  </si>
  <si>
    <t>ค31201</t>
  </si>
  <si>
    <t>ค31202</t>
  </si>
  <si>
    <t>ค32201</t>
  </si>
  <si>
    <t>ค32202</t>
  </si>
  <si>
    <t>ค33201</t>
  </si>
  <si>
    <t>ค33202</t>
  </si>
  <si>
    <t>ว30201</t>
  </si>
  <si>
    <t>ฟิสิกส์ 1</t>
  </si>
  <si>
    <t>ว30202</t>
  </si>
  <si>
    <t>ฟิสิกส์ 2</t>
  </si>
  <si>
    <t>ว30203</t>
  </si>
  <si>
    <t>ฟิสิกส์ 3</t>
  </si>
  <si>
    <t>ว30221</t>
  </si>
  <si>
    <t xml:space="preserve">เคมี 1 </t>
  </si>
  <si>
    <t>เคมี 2</t>
  </si>
  <si>
    <t>ว30223</t>
  </si>
  <si>
    <t>เคมี 3</t>
  </si>
  <si>
    <t>ว30225</t>
  </si>
  <si>
    <t>ว30241</t>
  </si>
  <si>
    <t>ชีววิทยา 1</t>
  </si>
  <si>
    <t>ว30242</t>
  </si>
  <si>
    <t>ชีววิทยา 2</t>
  </si>
  <si>
    <t>ว30243</t>
  </si>
  <si>
    <t>ชีววิทยา 3</t>
  </si>
  <si>
    <t>ว30245</t>
  </si>
  <si>
    <t>การศึกษาค้นคว้าและสร้างองค์ความรู้</t>
  </si>
  <si>
    <t>จ30209</t>
  </si>
  <si>
    <t>ภาษาจีนเพื่ออาชีพ 3</t>
  </si>
  <si>
    <t>จ30207</t>
  </si>
  <si>
    <t>ภาษาจีนเพื่ออาชีพ 1</t>
  </si>
  <si>
    <t>จ30208</t>
  </si>
  <si>
    <t>ภาษาจีนเพื่ออาชีพ 2</t>
  </si>
  <si>
    <t>ว31105</t>
  </si>
  <si>
    <t>ศ30205</t>
  </si>
  <si>
    <t>ดนตรีไทยปฏิบัติ</t>
  </si>
  <si>
    <t>ง32201</t>
  </si>
  <si>
    <t>การเขียนโปรแกรม</t>
  </si>
  <si>
    <t>ว32103</t>
  </si>
  <si>
    <t>ฟิสิกส์</t>
  </si>
  <si>
    <t>เคมี</t>
  </si>
  <si>
    <t>ง30201</t>
  </si>
  <si>
    <t>คอมพิวเตอร์มัลติมีเดีย</t>
  </si>
  <si>
    <t>ภาษาอังกฤษเพื่อความเพลิดเพลิน 2</t>
  </si>
  <si>
    <t>อ31201</t>
  </si>
  <si>
    <t>ง30281</t>
  </si>
  <si>
    <t>การเขียนแบบ</t>
  </si>
  <si>
    <t>อ30207</t>
  </si>
  <si>
    <t>ภาษาอังกฤษเพื่อการสื่อสาร</t>
  </si>
  <si>
    <t>ว30106</t>
  </si>
  <si>
    <t>สารและสมบัติของสาร</t>
  </si>
  <si>
    <t>เทคโนโลยี 2</t>
  </si>
  <si>
    <t>ง30268</t>
  </si>
  <si>
    <t>การประดิษฐ์ของชำร่วย</t>
  </si>
  <si>
    <t>ง30202</t>
  </si>
  <si>
    <t>การพัฒนาเพื่อมัลติมีเดีย</t>
  </si>
  <si>
    <t>ภาษาจีน 4</t>
  </si>
  <si>
    <t>ง30282</t>
  </si>
  <si>
    <t>งานปูนปาสเตอร์</t>
  </si>
  <si>
    <t>ง30245</t>
  </si>
  <si>
    <t>ง30270</t>
  </si>
  <si>
    <t>งานปลูกผักอินทรีย์</t>
  </si>
  <si>
    <t>ง30283</t>
  </si>
  <si>
    <t>งานเคลือบพื้นผิว</t>
  </si>
  <si>
    <t>ง30272</t>
  </si>
  <si>
    <t>การเลี้ยงปลาดุก</t>
  </si>
  <si>
    <t>ง30247</t>
  </si>
  <si>
    <t>การจัดการฐานข้อมูล 1</t>
  </si>
  <si>
    <t>เคมี 4</t>
  </si>
  <si>
    <t>ชีววิทยา 4</t>
  </si>
  <si>
    <t>ว30204</t>
  </si>
  <si>
    <t>ว30224</t>
  </si>
  <si>
    <t>ว30244</t>
  </si>
  <si>
    <t>โลก ดาราศาสตร์ และอวกาศ 3</t>
  </si>
  <si>
    <t>รวมหน่วยกิต/เวลาเรียน (รายวิชาเพิ่มเติม)</t>
  </si>
  <si>
    <t>รวมหน่วยกิต/เวลาเรียน</t>
  </si>
  <si>
    <t>รวมหน่วยกิต/เวลาเรียน (รายวิชาพื้นฐาน)</t>
  </si>
  <si>
    <t>- สวดมนต์</t>
  </si>
  <si>
    <t>โครงสร้างหลักสูตรชั้นมัธยมศึกษาปีที่ 6 (แผนการเรียนวิทยาศาสตร์-คณิตศาสตร์) ปีการศึกษา 2563</t>
  </si>
  <si>
    <t>โครงสร้างหลักสูตรชั้นมัธยมศึกษาปีที่ 6 (แผนการเรียนภาษา)  ปีการศึกษา 2563</t>
  </si>
  <si>
    <t>โครงสร้างหลักสูตรชั้นมัธยมศึกษาปีที่ 6 (แผนการเรียนอาชีพ)  ปีการศึกษา 2563</t>
  </si>
  <si>
    <t>โครงสร้างหลักสูตรชั้นมัธยมศึกษาปีที่ 1  ปีการศึกษา 2561</t>
  </si>
  <si>
    <t>โครงสร้างหลักสูตรชั้นมัธยมศึกษาปีที่ 2  ปีการศึกษา 2562</t>
  </si>
  <si>
    <t xml:space="preserve">โครงสร้างหลักสูตรชั้นมัธยมศึกษาปีที่ 3  ปีการศึกษา 2563 </t>
  </si>
  <si>
    <t>โรงเรียนนาโบสถ์พิทยาคม (หลักสูตร 2561)</t>
  </si>
  <si>
    <t>ส่งเสริมสมรรภาพการอ่าน</t>
  </si>
  <si>
    <t>ออกแบบผลิตภัณฑ์</t>
  </si>
  <si>
    <t>ค23201</t>
  </si>
  <si>
    <t>อ23201</t>
  </si>
  <si>
    <t>ว30261</t>
  </si>
  <si>
    <t>ว30262</t>
  </si>
  <si>
    <t>โลก ดาราศาสตร์ และอวกาศ 2</t>
  </si>
  <si>
    <t>การผลิตปุ๋ยอินทรีย์</t>
  </si>
  <si>
    <t>พ30205</t>
  </si>
  <si>
    <t>ขนมไทย</t>
  </si>
  <si>
    <t>คณิตศาสตร์</t>
  </si>
  <si>
    <t>วิทยาศาสตร์</t>
  </si>
  <si>
    <t>พลศึกษา 1</t>
  </si>
  <si>
    <t>จ20201</t>
  </si>
  <si>
    <t>ก21901</t>
  </si>
  <si>
    <t>ก20901</t>
  </si>
  <si>
    <t>ก21911</t>
  </si>
  <si>
    <t>- ลูกเสือ/เนตรนารี</t>
  </si>
  <si>
    <t>ก21902</t>
  </si>
  <si>
    <t>ก20902</t>
  </si>
  <si>
    <t>ก21912</t>
  </si>
  <si>
    <t>- กิจกรรมเพื่อสังคมและสาธารณประโยชน์</t>
  </si>
  <si>
    <t>พลศึกษา 2</t>
  </si>
  <si>
    <t>การงานอาชีพและเทคโนโลยี</t>
  </si>
  <si>
    <t xml:space="preserve">ภาษาอังกฤษ </t>
  </si>
  <si>
    <t>รำวงมาตรฐาน 1</t>
  </si>
  <si>
    <t>วิทยาศาสตร์ 3</t>
  </si>
  <si>
    <t>เทคโนโลยีการคำนวน 2</t>
  </si>
  <si>
    <t xml:space="preserve">ประวัติศาสตร์ </t>
  </si>
  <si>
    <t>พลศึกษา 3</t>
  </si>
  <si>
    <t>ส20233</t>
  </si>
  <si>
    <t>ภาษาอังกฤษเพื่อการสื่อสาร 1</t>
  </si>
  <si>
    <t>วิทยาศาสตร์ 4</t>
  </si>
  <si>
    <t>การออกแบบและเทคโนโลยี 2</t>
  </si>
  <si>
    <t xml:space="preserve">สังคมศึกษา </t>
  </si>
  <si>
    <t>ภาษาอังกฤษเพื่ออาชีพ 4</t>
  </si>
  <si>
    <t>ส20234</t>
  </si>
  <si>
    <t>ก22911</t>
  </si>
  <si>
    <t>ก22901</t>
  </si>
  <si>
    <t>ก20903</t>
  </si>
  <si>
    <t>ก22902</t>
  </si>
  <si>
    <t>ก20904</t>
  </si>
  <si>
    <t>ก22912</t>
  </si>
  <si>
    <t>ภาษาไทย 5</t>
  </si>
  <si>
    <t>ภาษาไทย 6</t>
  </si>
  <si>
    <t>วิทยาศาสตร์ 5</t>
  </si>
  <si>
    <t>วิทยาศาสตร์ 6</t>
  </si>
  <si>
    <t>เทคโนโลยีวิทยาการคำนวณ 3</t>
  </si>
  <si>
    <t>ว23104</t>
  </si>
  <si>
    <t>การออกแบบและเทคโนโลยี 3</t>
  </si>
  <si>
    <t>สังคมศึกษา 5</t>
  </si>
  <si>
    <t>สังคมศึกษา 6</t>
  </si>
  <si>
    <t>ส23103</t>
  </si>
  <si>
    <t>ภาษาอังกฤษ 5</t>
  </si>
  <si>
    <t>ภาษาอังกฤษ 6</t>
  </si>
  <si>
    <t>ค23202</t>
  </si>
  <si>
    <t>ส20235</t>
  </si>
  <si>
    <t>ส20236</t>
  </si>
  <si>
    <t>ภาษาอังกฤษอ่าน-เขียน 3</t>
  </si>
  <si>
    <t>อ23202</t>
  </si>
  <si>
    <t>ภาษาอังกฤษอ่าน-เขียน 4</t>
  </si>
  <si>
    <t>อ20203</t>
  </si>
  <si>
    <t>ภาษาอังกฤษเพื่อการสื่อสาร 3</t>
  </si>
  <si>
    <t>ง20201</t>
  </si>
  <si>
    <t>การประดิษฐ์ดอกไม้จากวัสดุต่างๆ</t>
  </si>
  <si>
    <t>จ20203</t>
  </si>
  <si>
    <t>ภาษาจีนเพื่อการสื่อสาร 3</t>
  </si>
  <si>
    <t>ง20204</t>
  </si>
  <si>
    <t>การปลูกพืชผักเกษตรอินทรีย์</t>
  </si>
  <si>
    <t>ก23901</t>
  </si>
  <si>
    <t>ก23902</t>
  </si>
  <si>
    <t>ก20905</t>
  </si>
  <si>
    <t>ก20906</t>
  </si>
  <si>
    <t>ก23911</t>
  </si>
  <si>
    <t>ก23912</t>
  </si>
  <si>
    <t>ก20911</t>
  </si>
  <si>
    <t>- กิจกรรมเศรษฐกิจพอเพียง</t>
  </si>
  <si>
    <t>ก20912</t>
  </si>
  <si>
    <t>รวมหน่วยกิต/เวลาเรียน (กิจกรรมพัฒนาผู้เรียน)</t>
  </si>
  <si>
    <t>เทคโนโลยี 1</t>
  </si>
  <si>
    <t>ทัศนศิลป์ 2</t>
  </si>
  <si>
    <t xml:space="preserve">ภาษาไทย </t>
  </si>
  <si>
    <t>สุขศึกษาและพลศึกษา 5</t>
  </si>
  <si>
    <t>สุขศึกษาและพลศึกษา 6</t>
  </si>
  <si>
    <t>นาฏศิลป์ 1</t>
  </si>
  <si>
    <t>นาฏศิลป์ 2</t>
  </si>
  <si>
    <t>ออกแบบและเทคโนโลยี</t>
  </si>
  <si>
    <t>รวมหน่วยกิต / ชั่วโมงกิจกรรม</t>
  </si>
  <si>
    <t>ส30233</t>
  </si>
  <si>
    <t>ชีววิทยาพื้นฐาน</t>
  </si>
  <si>
    <t>ส่งเสริมสมรรถภาพการอ่าน</t>
  </si>
  <si>
    <t>ว30263</t>
  </si>
  <si>
    <t>โลก ดาราศาสตร์ และอวกาศ 1</t>
  </si>
  <si>
    <t>ว32105</t>
  </si>
  <si>
    <t>พลังงาน</t>
  </si>
  <si>
    <t>แรงและการเคลื่อนที่</t>
  </si>
  <si>
    <t>การงานอาชีพ</t>
  </si>
  <si>
    <t>จ30204</t>
  </si>
  <si>
    <t>เทคโนโลยีวิทยาการคำนวน 3</t>
  </si>
  <si>
    <t>ท30206</t>
  </si>
  <si>
    <t>ภาษากับวัฒนธรรม</t>
  </si>
  <si>
    <t>จ30206</t>
  </si>
  <si>
    <t>ส30234</t>
  </si>
  <si>
    <t>จ30214</t>
  </si>
  <si>
    <t>ภาษาจีนเพื่อการท่องเที่ยว</t>
  </si>
  <si>
    <t>จ30205</t>
  </si>
  <si>
    <t>ว30285</t>
  </si>
  <si>
    <t>ง30233</t>
  </si>
  <si>
    <t>ฟุตซอล</t>
  </si>
  <si>
    <t>อ30209</t>
  </si>
  <si>
    <t>ภาษาอังกฤษเพื่ออาชีพ 3</t>
  </si>
  <si>
    <t>ง30222</t>
  </si>
  <si>
    <t>ง30243</t>
  </si>
  <si>
    <t>ขนมอบเพื่ออาชีพ</t>
  </si>
  <si>
    <t>ง30240</t>
  </si>
  <si>
    <t>งานปูน</t>
  </si>
  <si>
    <t xml:space="preserve">วิทยาศาสตร์กายภาพ </t>
  </si>
  <si>
    <t>ว33105</t>
  </si>
  <si>
    <t>ง30269</t>
  </si>
  <si>
    <t>การปลูกเห็ดนางฟ้า</t>
  </si>
  <si>
    <t>การเขียนเวบไซต์</t>
  </si>
  <si>
    <t>เทคโนโลยีวิทยาการคำนวณ 1</t>
  </si>
  <si>
    <t>ภาษาอังกฤษฟัง-พูด 1</t>
  </si>
  <si>
    <t>ภาษาจีนเพื่อการสื่อสาร 1</t>
  </si>
  <si>
    <t>โครงสร้างหลักสูตรชั้นมัธยมศึกษาปีที่ 4 (แผนการเรียนวิทยาศาสตร์-คณิตศาสตร์) ปีการศึกษา 2561</t>
  </si>
  <si>
    <t>โครงสร้างหลักสูตรชั้นมัธยมศึกษาปีที่ 5 (แผนการเรียนวิทยาศาสตร์-คณิตศาสตร์) ปีการศึกษา 2562</t>
  </si>
  <si>
    <t>โครงสร้างหลักสูตรชั้นมัธยมศึกษาปีที่ 5 (แผนการเรียนภาษา) ปีการศึกษา 2562</t>
  </si>
  <si>
    <t>โครงสร้างหลักสูตรชั้นมัธยมศึกษาปีที่ 5 (แผนการเรียนอาชีพ) ปีการศึกษา 2562</t>
  </si>
  <si>
    <t>โครงสร้างหลักสูตรชั้นมัธยมศึกษาปีที่ 4 (แผนการเรียนอาชีพ) ปีการศึกษา 2561</t>
  </si>
  <si>
    <t>โครงสร้างหลักสูตรชั้นมัธยมศึกษาปีที่ 4 (แผนการเรียนภาษา) ปีการศึกษา 2561</t>
  </si>
  <si>
    <t>- แนะแนว</t>
  </si>
  <si>
    <t>- ชุมนุมส่งเสริมวิชาการ</t>
  </si>
  <si>
    <t>ส22103</t>
  </si>
  <si>
    <t xml:space="preserve">ศิลปะ </t>
  </si>
  <si>
    <t>พ22103</t>
  </si>
  <si>
    <t>- กิจกรรมเพื่อสังคมและสาธารณประโยชน์/เศรษฐกิจพอเพียง</t>
  </si>
  <si>
    <t>ก31901</t>
  </si>
  <si>
    <t>ก30901</t>
  </si>
  <si>
    <t>ก31911</t>
  </si>
  <si>
    <t>ก31902</t>
  </si>
  <si>
    <t>ก30902</t>
  </si>
  <si>
    <t>ก31912</t>
  </si>
  <si>
    <t>ว30222</t>
  </si>
  <si>
    <t>ก32901</t>
  </si>
  <si>
    <t>ก30903</t>
  </si>
  <si>
    <t>ก32913</t>
  </si>
  <si>
    <t>ก32914</t>
  </si>
  <si>
    <t xml:space="preserve">ฟิสิกส์ 4 </t>
  </si>
  <si>
    <t>ก33901</t>
  </si>
  <si>
    <t>ก30905</t>
  </si>
  <si>
    <t>ก30911</t>
  </si>
  <si>
    <t>ก33915</t>
  </si>
  <si>
    <t>ก33902</t>
  </si>
  <si>
    <t>ก30912</t>
  </si>
  <si>
    <t>ก30906</t>
  </si>
  <si>
    <t>ก33916</t>
  </si>
  <si>
    <t>ทักษะเพื่ออาชีพ 2</t>
  </si>
  <si>
    <t>ก32902</t>
  </si>
  <si>
    <t>ก30904</t>
  </si>
  <si>
    <t>ภาษาจีน 5</t>
  </si>
  <si>
    <t>ภาษาจีน 6</t>
  </si>
  <si>
    <t>โปรแกรมโฟโชอป 1</t>
  </si>
  <si>
    <t>ว22105</t>
  </si>
  <si>
    <t>อาหารไทย</t>
  </si>
  <si>
    <t xml:space="preserve">เคมี 5 </t>
  </si>
  <si>
    <t xml:space="preserve">ชีววิทยา 5 </t>
  </si>
  <si>
    <t>ว30265</t>
  </si>
  <si>
    <t xml:space="preserve">ภาษาอังกฤษอ่าน-เขียน 1 </t>
  </si>
  <si>
    <t>ดาราศาสตร์และอวกาศ</t>
  </si>
  <si>
    <t>ภาษาอังกฤษอ่าน-เขียน 1</t>
  </si>
  <si>
    <t>ง30248</t>
  </si>
  <si>
    <t>ว30248</t>
  </si>
  <si>
    <t>ฟิสิกส์ 5</t>
  </si>
  <si>
    <t>ว30205</t>
  </si>
  <si>
    <t>ว33106</t>
  </si>
  <si>
    <t>ว23103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</si>
</sst>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0.0"/>
  </numFmts>
  <fonts count="15" x14ac:knownFonts="1">
    <font>
      <sz val="11"/>
      <color theme="1"/>
      <name val="Tahoma"/>
      <family val="2"/>
      <charset val="222"/>
      <scheme val="minor"/>
    </font>
    <font>
      <sz val="12"/>
      <name val="TH SarabunPSK"/>
      <family val="2"/>
    </font>
    <font>
      <sz val="14"/>
      <color theme="1"/>
      <name val="TH SarabunPSK"/>
      <family val="2"/>
    </font>
    <font>
      <b/>
      <sz val="14"/>
      <name val="TH SarabunPSK"/>
      <family val="2"/>
    </font>
    <font>
      <b/>
      <sz val="14"/>
      <color theme="1"/>
      <name val="TH SarabunPSK"/>
      <family val="2"/>
    </font>
    <font>
      <sz val="14"/>
      <name val="TH SarabunPSK"/>
      <family val="2"/>
    </font>
    <font>
      <sz val="14"/>
      <color rgb="FFFF0000"/>
      <name val="TH SarabunPSK"/>
      <family val="2"/>
    </font>
    <font>
      <sz val="11"/>
      <color theme="1"/>
      <name val="TH SarabunPSK"/>
      <family val="2"/>
    </font>
    <font>
      <sz val="12"/>
      <color theme="1"/>
      <name val="TH SarabunPSK"/>
      <family val="2"/>
    </font>
    <font>
      <b/>
      <sz val="16"/>
      <name val="TH SarabunPSK"/>
      <family val="2"/>
    </font>
    <font>
      <sz val="11"/>
      <name val="TH SarabunPSK"/>
      <family val="2"/>
    </font>
    <font>
      <sz val="14"/>
      <color theme="0"/>
      <name val="TH SarabunPSK"/>
      <family val="2"/>
    </font>
    <font>
      <b/>
      <sz val="12"/>
      <color theme="1"/>
      <name val="TH SarabunPSK"/>
      <family val="2"/>
    </font>
    <font>
      <sz val="13"/>
      <color theme="1"/>
      <name val="TH SarabunPSK"/>
      <family val="2"/>
    </font>
    <font>
      <sz val="13"/>
      <name val="TH SarabunPSK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7">
    <xf numFmtId="0" fontId="0" fillId="0" borderId="0" xfId="0"/>
    <xf numFmtId="0" fontId="4" fillId="0" borderId="5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vertical="center"/>
    </xf>
    <xf numFmtId="187" fontId="5" fillId="0" borderId="5" xfId="0" applyNumberFormat="1" applyFont="1" applyFill="1" applyBorder="1" applyAlignment="1">
      <alignment horizontal="center" vertical="center"/>
    </xf>
    <xf numFmtId="0" fontId="2" fillId="0" borderId="5" xfId="0" applyFont="1" applyFill="1" applyBorder="1"/>
    <xf numFmtId="187" fontId="2" fillId="0" borderId="5" xfId="0" applyNumberFormat="1" applyFont="1" applyFill="1" applyBorder="1" applyAlignment="1">
      <alignment horizontal="center"/>
    </xf>
    <xf numFmtId="0" fontId="5" fillId="0" borderId="5" xfId="0" applyFont="1" applyFill="1" applyBorder="1"/>
    <xf numFmtId="187" fontId="5" fillId="0" borderId="5" xfId="0" applyNumberFormat="1" applyFont="1" applyFill="1" applyBorder="1" applyAlignment="1">
      <alignment horizontal="center"/>
    </xf>
    <xf numFmtId="0" fontId="5" fillId="0" borderId="9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left" vertical="center"/>
    </xf>
    <xf numFmtId="0" fontId="5" fillId="0" borderId="5" xfId="0" applyFont="1" applyFill="1" applyBorder="1" applyAlignment="1">
      <alignment horizontal="left"/>
    </xf>
    <xf numFmtId="0" fontId="2" fillId="0" borderId="5" xfId="0" applyFont="1" applyFill="1" applyBorder="1" applyAlignment="1"/>
    <xf numFmtId="0" fontId="5" fillId="0" borderId="5" xfId="0" applyFont="1" applyBorder="1"/>
    <xf numFmtId="0" fontId="5" fillId="0" borderId="5" xfId="0" applyFont="1" applyFill="1" applyBorder="1" applyAlignment="1"/>
    <xf numFmtId="0" fontId="4" fillId="0" borderId="9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/>
    </xf>
    <xf numFmtId="0" fontId="2" fillId="0" borderId="7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49" fontId="2" fillId="0" borderId="6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top"/>
    </xf>
    <xf numFmtId="0" fontId="7" fillId="0" borderId="0" xfId="0" applyFont="1"/>
    <xf numFmtId="187" fontId="3" fillId="3" borderId="5" xfId="0" applyNumberFormat="1" applyFont="1" applyFill="1" applyBorder="1" applyAlignment="1">
      <alignment horizontal="center" vertical="center"/>
    </xf>
    <xf numFmtId="1" fontId="3" fillId="3" borderId="5" xfId="0" applyNumberFormat="1" applyFont="1" applyFill="1" applyBorder="1" applyAlignment="1">
      <alignment horizontal="center" vertical="center"/>
    </xf>
    <xf numFmtId="1" fontId="3" fillId="3" borderId="9" xfId="0" applyNumberFormat="1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187" fontId="3" fillId="5" borderId="16" xfId="0" applyNumberFormat="1" applyFont="1" applyFill="1" applyBorder="1" applyAlignment="1">
      <alignment horizontal="center" vertical="center"/>
    </xf>
    <xf numFmtId="1" fontId="3" fillId="5" borderId="16" xfId="0" applyNumberFormat="1" applyFont="1" applyFill="1" applyBorder="1" applyAlignment="1">
      <alignment horizontal="center" vertical="center"/>
    </xf>
    <xf numFmtId="1" fontId="3" fillId="5" borderId="17" xfId="0" applyNumberFormat="1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top"/>
    </xf>
    <xf numFmtId="0" fontId="3" fillId="3" borderId="5" xfId="0" applyFont="1" applyFill="1" applyBorder="1" applyAlignment="1">
      <alignment horizontal="center" vertical="center"/>
    </xf>
    <xf numFmtId="187" fontId="3" fillId="0" borderId="0" xfId="0" applyNumberFormat="1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1" fontId="5" fillId="0" borderId="9" xfId="0" applyNumberFormat="1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top"/>
    </xf>
    <xf numFmtId="0" fontId="10" fillId="0" borderId="0" xfId="0" applyFont="1"/>
    <xf numFmtId="0" fontId="3" fillId="0" borderId="0" xfId="0" applyFont="1" applyFill="1" applyBorder="1" applyAlignment="1">
      <alignment horizontal="center" vertical="center"/>
    </xf>
    <xf numFmtId="1" fontId="3" fillId="0" borderId="0" xfId="0" applyNumberFormat="1" applyFont="1" applyFill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center"/>
    </xf>
    <xf numFmtId="187" fontId="5" fillId="0" borderId="5" xfId="0" applyNumberFormat="1" applyFont="1" applyBorder="1" applyAlignment="1">
      <alignment horizontal="center" vertical="center"/>
    </xf>
    <xf numFmtId="49" fontId="8" fillId="0" borderId="6" xfId="0" applyNumberFormat="1" applyFont="1" applyBorder="1" applyAlignment="1">
      <alignment vertical="center" wrapText="1"/>
    </xf>
    <xf numFmtId="0" fontId="3" fillId="0" borderId="8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49" fontId="5" fillId="0" borderId="5" xfId="0" applyNumberFormat="1" applyFont="1" applyFill="1" applyBorder="1" applyAlignment="1">
      <alignment vertical="center"/>
    </xf>
    <xf numFmtId="49" fontId="1" fillId="0" borderId="5" xfId="0" applyNumberFormat="1" applyFont="1" applyFill="1" applyBorder="1" applyAlignment="1">
      <alignment vertical="center"/>
    </xf>
    <xf numFmtId="0" fontId="4" fillId="0" borderId="8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/>
    </xf>
    <xf numFmtId="49" fontId="1" fillId="0" borderId="5" xfId="0" applyNumberFormat="1" applyFont="1" applyFill="1" applyBorder="1" applyAlignment="1">
      <alignment horizontal="left" vertical="center"/>
    </xf>
    <xf numFmtId="0" fontId="5" fillId="0" borderId="8" xfId="0" applyFont="1" applyFill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horizontal="center"/>
    </xf>
    <xf numFmtId="187" fontId="5" fillId="0" borderId="5" xfId="0" applyNumberFormat="1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5" xfId="0" applyFont="1" applyBorder="1" applyAlignment="1">
      <alignment vertical="center"/>
    </xf>
    <xf numFmtId="0" fontId="5" fillId="0" borderId="5" xfId="0" applyFont="1" applyBorder="1" applyAlignment="1">
      <alignment horizontal="left" vertical="center"/>
    </xf>
    <xf numFmtId="0" fontId="5" fillId="0" borderId="5" xfId="0" applyFont="1" applyBorder="1" applyAlignment="1">
      <alignment horizontal="left"/>
    </xf>
    <xf numFmtId="0" fontId="2" fillId="0" borderId="9" xfId="0" applyFont="1" applyBorder="1" applyAlignment="1">
      <alignment horizontal="center"/>
    </xf>
    <xf numFmtId="187" fontId="3" fillId="7" borderId="5" xfId="0" applyNumberFormat="1" applyFont="1" applyFill="1" applyBorder="1" applyAlignment="1">
      <alignment horizontal="center" vertical="center"/>
    </xf>
    <xf numFmtId="1" fontId="3" fillId="7" borderId="5" xfId="0" applyNumberFormat="1" applyFont="1" applyFill="1" applyBorder="1" applyAlignment="1">
      <alignment horizontal="center" vertical="center"/>
    </xf>
    <xf numFmtId="1" fontId="3" fillId="7" borderId="9" xfId="0" applyNumberFormat="1" applyFont="1" applyFill="1" applyBorder="1" applyAlignment="1">
      <alignment horizontal="center" vertical="center"/>
    </xf>
    <xf numFmtId="49" fontId="5" fillId="0" borderId="5" xfId="0" applyNumberFormat="1" applyFont="1" applyBorder="1" applyAlignment="1">
      <alignment vertical="center"/>
    </xf>
    <xf numFmtId="187" fontId="11" fillId="0" borderId="5" xfId="0" applyNumberFormat="1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top"/>
    </xf>
    <xf numFmtId="49" fontId="1" fillId="0" borderId="5" xfId="0" applyNumberFormat="1" applyFont="1" applyBorder="1" applyAlignment="1">
      <alignment vertical="center"/>
    </xf>
    <xf numFmtId="187" fontId="11" fillId="0" borderId="5" xfId="0" applyNumberFormat="1" applyFont="1" applyBorder="1" applyAlignment="1">
      <alignment horizontal="center" vertical="top"/>
    </xf>
    <xf numFmtId="49" fontId="5" fillId="0" borderId="5" xfId="0" applyNumberFormat="1" applyFont="1" applyBorder="1" applyAlignment="1">
      <alignment vertical="top" wrapText="1"/>
    </xf>
    <xf numFmtId="49" fontId="5" fillId="0" borderId="5" xfId="0" applyNumberFormat="1" applyFont="1" applyBorder="1" applyAlignment="1">
      <alignment vertical="center" wrapText="1"/>
    </xf>
    <xf numFmtId="187" fontId="3" fillId="8" borderId="16" xfId="0" applyNumberFormat="1" applyFont="1" applyFill="1" applyBorder="1" applyAlignment="1">
      <alignment horizontal="center" vertical="center"/>
    </xf>
    <xf numFmtId="187" fontId="3" fillId="8" borderId="17" xfId="0" applyNumberFormat="1" applyFont="1" applyFill="1" applyBorder="1" applyAlignment="1">
      <alignment horizontal="center" vertical="center"/>
    </xf>
    <xf numFmtId="187" fontId="3" fillId="3" borderId="13" xfId="0" applyNumberFormat="1" applyFont="1" applyFill="1" applyBorder="1" applyAlignment="1">
      <alignment horizontal="center"/>
    </xf>
    <xf numFmtId="187" fontId="4" fillId="3" borderId="5" xfId="0" applyNumberFormat="1" applyFont="1" applyFill="1" applyBorder="1" applyAlignment="1">
      <alignment horizontal="center"/>
    </xf>
    <xf numFmtId="1" fontId="4" fillId="3" borderId="9" xfId="0" applyNumberFormat="1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187" fontId="3" fillId="3" borderId="5" xfId="0" applyNumberFormat="1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5" fillId="6" borderId="9" xfId="0" applyFont="1" applyFill="1" applyBorder="1" applyAlignment="1">
      <alignment vertical="center"/>
    </xf>
    <xf numFmtId="0" fontId="4" fillId="0" borderId="7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1" fontId="3" fillId="3" borderId="7" xfId="0" applyNumberFormat="1" applyFont="1" applyFill="1" applyBorder="1" applyAlignment="1">
      <alignment horizontal="center" vertical="center"/>
    </xf>
    <xf numFmtId="1" fontId="3" fillId="7" borderId="7" xfId="0" applyNumberFormat="1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12" fillId="3" borderId="10" xfId="0" applyFont="1" applyFill="1" applyBorder="1" applyAlignment="1">
      <alignment horizontal="left" vertical="center"/>
    </xf>
    <xf numFmtId="0" fontId="12" fillId="3" borderId="6" xfId="0" applyFont="1" applyFill="1" applyBorder="1" applyAlignment="1">
      <alignment horizontal="left" vertical="center"/>
    </xf>
    <xf numFmtId="0" fontId="5" fillId="0" borderId="8" xfId="0" applyFont="1" applyFill="1" applyBorder="1" applyAlignment="1">
      <alignment horizontal="center" vertical="top"/>
    </xf>
    <xf numFmtId="1" fontId="3" fillId="3" borderId="14" xfId="0" applyNumberFormat="1" applyFont="1" applyFill="1" applyBorder="1" applyAlignment="1">
      <alignment horizontal="center"/>
    </xf>
    <xf numFmtId="1" fontId="3" fillId="8" borderId="17" xfId="0" applyNumberFormat="1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top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top"/>
    </xf>
    <xf numFmtId="0" fontId="5" fillId="0" borderId="7" xfId="0" applyFont="1" applyBorder="1" applyAlignment="1">
      <alignment horizontal="center" vertical="top"/>
    </xf>
    <xf numFmtId="49" fontId="2" fillId="0" borderId="5" xfId="0" applyNumberFormat="1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center" vertical="top"/>
    </xf>
    <xf numFmtId="187" fontId="5" fillId="0" borderId="5" xfId="0" applyNumberFormat="1" applyFont="1" applyBorder="1" applyAlignment="1">
      <alignment horizontal="center" vertical="top" wrapText="1"/>
    </xf>
    <xf numFmtId="49" fontId="2" fillId="0" borderId="5" xfId="0" applyNumberFormat="1" applyFont="1" applyBorder="1" applyAlignment="1">
      <alignment horizontal="center" vertical="top" wrapText="1"/>
    </xf>
    <xf numFmtId="0" fontId="5" fillId="0" borderId="5" xfId="0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vertical="center" wrapText="1"/>
    </xf>
    <xf numFmtId="187" fontId="5" fillId="0" borderId="5" xfId="0" applyNumberFormat="1" applyFont="1" applyBorder="1" applyAlignment="1">
      <alignment horizontal="center" vertical="center" wrapText="1"/>
    </xf>
    <xf numFmtId="187" fontId="3" fillId="4" borderId="5" xfId="0" applyNumberFormat="1" applyFont="1" applyFill="1" applyBorder="1" applyAlignment="1">
      <alignment horizontal="center" vertical="center"/>
    </xf>
    <xf numFmtId="1" fontId="3" fillId="4" borderId="5" xfId="0" applyNumberFormat="1" applyFont="1" applyFill="1" applyBorder="1" applyAlignment="1">
      <alignment horizontal="center" vertical="center"/>
    </xf>
    <xf numFmtId="49" fontId="2" fillId="0" borderId="5" xfId="0" applyNumberFormat="1" applyFont="1" applyBorder="1" applyAlignment="1">
      <alignment vertical="top" wrapText="1"/>
    </xf>
    <xf numFmtId="0" fontId="5" fillId="0" borderId="5" xfId="0" applyNumberFormat="1" applyFont="1" applyBorder="1" applyAlignment="1">
      <alignment horizontal="center" vertical="top" wrapText="1"/>
    </xf>
    <xf numFmtId="1" fontId="3" fillId="4" borderId="9" xfId="0" applyNumberFormat="1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top"/>
    </xf>
    <xf numFmtId="0" fontId="3" fillId="0" borderId="20" xfId="0" applyFont="1" applyBorder="1" applyAlignment="1">
      <alignment horizontal="center" vertical="center" wrapText="1"/>
    </xf>
    <xf numFmtId="1" fontId="5" fillId="0" borderId="7" xfId="0" applyNumberFormat="1" applyFont="1" applyBorder="1" applyAlignment="1">
      <alignment horizontal="center" vertical="center"/>
    </xf>
    <xf numFmtId="1" fontId="3" fillId="4" borderId="7" xfId="0" applyNumberFormat="1" applyFont="1" applyFill="1" applyBorder="1" applyAlignment="1">
      <alignment horizontal="center" vertical="center"/>
    </xf>
    <xf numFmtId="1" fontId="3" fillId="5" borderId="22" xfId="0" applyNumberFormat="1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top"/>
    </xf>
    <xf numFmtId="0" fontId="2" fillId="0" borderId="9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" fontId="4" fillId="3" borderId="9" xfId="0" applyNumberFormat="1" applyFont="1" applyFill="1" applyBorder="1" applyAlignment="1">
      <alignment horizontal="center" vertical="center"/>
    </xf>
    <xf numFmtId="1" fontId="2" fillId="0" borderId="9" xfId="0" applyNumberFormat="1" applyFont="1" applyBorder="1" applyAlignment="1">
      <alignment horizontal="center" vertical="center"/>
    </xf>
    <xf numFmtId="187" fontId="2" fillId="0" borderId="5" xfId="0" applyNumberFormat="1" applyFont="1" applyBorder="1" applyAlignment="1">
      <alignment horizontal="center" vertical="center"/>
    </xf>
    <xf numFmtId="187" fontId="4" fillId="3" borderId="5" xfId="0" applyNumberFormat="1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13" fillId="0" borderId="5" xfId="0" applyFont="1" applyBorder="1" applyAlignment="1">
      <alignment vertical="center"/>
    </xf>
    <xf numFmtId="49" fontId="2" fillId="0" borderId="5" xfId="0" applyNumberFormat="1" applyFont="1" applyBorder="1" applyAlignment="1">
      <alignment vertical="center"/>
    </xf>
    <xf numFmtId="49" fontId="2" fillId="0" borderId="5" xfId="0" applyNumberFormat="1" applyFont="1" applyBorder="1" applyAlignment="1">
      <alignment vertical="top"/>
    </xf>
    <xf numFmtId="49" fontId="8" fillId="0" borderId="5" xfId="0" applyNumberFormat="1" applyFont="1" applyBorder="1" applyAlignment="1">
      <alignment horizontal="left" vertical="top" wrapText="1"/>
    </xf>
    <xf numFmtId="49" fontId="8" fillId="0" borderId="5" xfId="0" applyNumberFormat="1" applyFont="1" applyBorder="1" applyAlignment="1">
      <alignment vertical="top" wrapText="1"/>
    </xf>
    <xf numFmtId="0" fontId="1" fillId="0" borderId="5" xfId="0" applyFont="1" applyBorder="1" applyAlignment="1">
      <alignment vertical="top"/>
    </xf>
    <xf numFmtId="49" fontId="8" fillId="0" borderId="5" xfId="0" applyNumberFormat="1" applyFont="1" applyBorder="1" applyAlignment="1">
      <alignment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/>
    </xf>
    <xf numFmtId="1" fontId="2" fillId="0" borderId="7" xfId="0" applyNumberFormat="1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top"/>
    </xf>
    <xf numFmtId="0" fontId="5" fillId="0" borderId="5" xfId="0" applyFont="1" applyBorder="1" applyAlignment="1">
      <alignment vertical="center" shrinkToFit="1"/>
    </xf>
    <xf numFmtId="187" fontId="5" fillId="0" borderId="5" xfId="0" applyNumberFormat="1" applyFont="1" applyBorder="1" applyAlignment="1">
      <alignment horizontal="center" vertical="center" shrinkToFit="1"/>
    </xf>
    <xf numFmtId="49" fontId="7" fillId="0" borderId="5" xfId="0" applyNumberFormat="1" applyFont="1" applyBorder="1" applyAlignment="1">
      <alignment vertical="top"/>
    </xf>
    <xf numFmtId="49" fontId="8" fillId="0" borderId="5" xfId="0" applyNumberFormat="1" applyFont="1" applyBorder="1" applyAlignment="1">
      <alignment vertical="top"/>
    </xf>
    <xf numFmtId="1" fontId="4" fillId="3" borderId="7" xfId="0" applyNumberFormat="1" applyFont="1" applyFill="1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0" fontId="4" fillId="3" borderId="9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2" fillId="0" borderId="9" xfId="0" applyFont="1" applyBorder="1" applyAlignment="1">
      <alignment vertical="center"/>
    </xf>
    <xf numFmtId="0" fontId="2" fillId="0" borderId="5" xfId="0" applyFont="1" applyBorder="1"/>
    <xf numFmtId="0" fontId="2" fillId="0" borderId="9" xfId="0" applyFont="1" applyBorder="1"/>
    <xf numFmtId="0" fontId="2" fillId="0" borderId="8" xfId="0" applyFont="1" applyBorder="1"/>
    <xf numFmtId="0" fontId="14" fillId="0" borderId="5" xfId="0" applyFont="1" applyBorder="1" applyAlignment="1">
      <alignment vertical="center"/>
    </xf>
    <xf numFmtId="0" fontId="0" fillId="0" borderId="0" xfId="0" applyFill="1"/>
    <xf numFmtId="0" fontId="7" fillId="0" borderId="0" xfId="0" applyFont="1" applyFill="1"/>
    <xf numFmtId="0" fontId="3" fillId="0" borderId="3" xfId="0" applyFont="1" applyBorder="1" applyAlignment="1">
      <alignment horizontal="center" vertical="center" wrapText="1"/>
    </xf>
    <xf numFmtId="49" fontId="5" fillId="0" borderId="5" xfId="0" applyNumberFormat="1" applyFont="1" applyBorder="1" applyAlignment="1">
      <alignment vertical="top"/>
    </xf>
    <xf numFmtId="49" fontId="5" fillId="0" borderId="5" xfId="0" applyNumberFormat="1" applyFont="1" applyBorder="1" applyAlignment="1">
      <alignment horizontal="center" vertical="top" wrapText="1"/>
    </xf>
    <xf numFmtId="0" fontId="5" fillId="0" borderId="10" xfId="0" applyFont="1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5" fillId="0" borderId="1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3" fillId="6" borderId="10" xfId="0" applyFont="1" applyFill="1" applyBorder="1" applyAlignment="1">
      <alignment horizontal="center" vertical="center"/>
    </xf>
    <xf numFmtId="0" fontId="3" fillId="6" borderId="11" xfId="0" applyFont="1" applyFill="1" applyBorder="1" applyAlignment="1">
      <alignment horizontal="center" vertical="center"/>
    </xf>
    <xf numFmtId="0" fontId="3" fillId="6" borderId="12" xfId="0" applyFont="1" applyFill="1" applyBorder="1" applyAlignment="1">
      <alignment horizontal="center" vertical="center"/>
    </xf>
    <xf numFmtId="0" fontId="3" fillId="0" borderId="26" xfId="0" applyFont="1" applyFill="1" applyBorder="1" applyAlignment="1">
      <alignment horizontal="center" vertical="center"/>
    </xf>
    <xf numFmtId="0" fontId="3" fillId="0" borderId="27" xfId="0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horizontal="center" vertical="center"/>
    </xf>
    <xf numFmtId="0" fontId="3" fillId="6" borderId="10" xfId="0" applyFont="1" applyFill="1" applyBorder="1" applyAlignment="1">
      <alignment horizontal="center"/>
    </xf>
    <xf numFmtId="0" fontId="3" fillId="6" borderId="11" xfId="0" applyFont="1" applyFill="1" applyBorder="1" applyAlignment="1">
      <alignment horizontal="center"/>
    </xf>
    <xf numFmtId="0" fontId="3" fillId="6" borderId="12" xfId="0" applyFont="1" applyFill="1" applyBorder="1" applyAlignment="1">
      <alignment horizontal="center"/>
    </xf>
    <xf numFmtId="0" fontId="3" fillId="8" borderId="15" xfId="0" applyFont="1" applyFill="1" applyBorder="1" applyAlignment="1">
      <alignment horizontal="center" vertical="center"/>
    </xf>
    <xf numFmtId="0" fontId="3" fillId="8" borderId="16" xfId="0" applyFont="1" applyFill="1" applyBorder="1" applyAlignment="1">
      <alignment horizontal="center" vertical="center"/>
    </xf>
    <xf numFmtId="0" fontId="3" fillId="8" borderId="21" xfId="0" applyFont="1" applyFill="1" applyBorder="1" applyAlignment="1">
      <alignment horizontal="center" vertical="center"/>
    </xf>
    <xf numFmtId="0" fontId="3" fillId="8" borderId="19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left"/>
    </xf>
    <xf numFmtId="0" fontId="3" fillId="3" borderId="6" xfId="0" applyFont="1" applyFill="1" applyBorder="1" applyAlignment="1">
      <alignment horizontal="left"/>
    </xf>
    <xf numFmtId="0" fontId="3" fillId="6" borderId="6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left" vertical="center"/>
    </xf>
    <xf numFmtId="0" fontId="3" fillId="3" borderId="6" xfId="0" applyFont="1" applyFill="1" applyBorder="1" applyAlignment="1">
      <alignment horizontal="left" vertical="center"/>
    </xf>
    <xf numFmtId="0" fontId="3" fillId="7" borderId="10" xfId="0" applyFont="1" applyFill="1" applyBorder="1" applyAlignment="1">
      <alignment horizontal="center" vertical="center"/>
    </xf>
    <xf numFmtId="0" fontId="3" fillId="7" borderId="6" xfId="0" applyFont="1" applyFill="1" applyBorder="1" applyAlignment="1">
      <alignment horizontal="center" vertical="center"/>
    </xf>
    <xf numFmtId="0" fontId="12" fillId="3" borderId="10" xfId="0" applyFont="1" applyFill="1" applyBorder="1" applyAlignment="1">
      <alignment horizontal="left" vertical="center"/>
    </xf>
    <xf numFmtId="0" fontId="12" fillId="3" borderId="6" xfId="0" applyFont="1" applyFill="1" applyBorder="1" applyAlignment="1">
      <alignment horizontal="left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6" borderId="8" xfId="0" applyFont="1" applyFill="1" applyBorder="1" applyAlignment="1">
      <alignment horizontal="center"/>
    </xf>
    <xf numFmtId="0" fontId="4" fillId="6" borderId="5" xfId="0" applyFont="1" applyFill="1" applyBorder="1" applyAlignment="1">
      <alignment horizontal="center"/>
    </xf>
    <xf numFmtId="0" fontId="4" fillId="6" borderId="9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left" vertical="center"/>
    </xf>
    <xf numFmtId="0" fontId="3" fillId="3" borderId="5" xfId="0" applyFont="1" applyFill="1" applyBorder="1" applyAlignment="1">
      <alignment horizontal="left" vertical="center"/>
    </xf>
    <xf numFmtId="0" fontId="3" fillId="7" borderId="8" xfId="0" applyFont="1" applyFill="1" applyBorder="1" applyAlignment="1">
      <alignment horizontal="center" vertical="center"/>
    </xf>
    <xf numFmtId="0" fontId="3" fillId="7" borderId="5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left" vertical="center"/>
    </xf>
    <xf numFmtId="0" fontId="12" fillId="3" borderId="5" xfId="0" applyFont="1" applyFill="1" applyBorder="1" applyAlignment="1">
      <alignment horizontal="left" vertical="center"/>
    </xf>
    <xf numFmtId="0" fontId="3" fillId="6" borderId="8" xfId="0" applyFont="1" applyFill="1" applyBorder="1" applyAlignment="1">
      <alignment horizontal="center" vertical="center"/>
    </xf>
    <xf numFmtId="0" fontId="3" fillId="6" borderId="5" xfId="0" applyFont="1" applyFill="1" applyBorder="1" applyAlignment="1">
      <alignment horizontal="center" vertical="center"/>
    </xf>
    <xf numFmtId="0" fontId="3" fillId="6" borderId="9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5" borderId="15" xfId="0" applyFont="1" applyFill="1" applyBorder="1" applyAlignment="1">
      <alignment horizontal="center" vertical="center"/>
    </xf>
    <xf numFmtId="0" fontId="3" fillId="5" borderId="16" xfId="0" applyFont="1" applyFill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left" vertical="center"/>
    </xf>
    <xf numFmtId="0" fontId="4" fillId="3" borderId="5" xfId="0" applyFont="1" applyFill="1" applyBorder="1" applyAlignment="1">
      <alignment horizontal="left" vertical="center"/>
    </xf>
    <xf numFmtId="0" fontId="3" fillId="4" borderId="8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4" fillId="0" borderId="23" xfId="0" applyFont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/>
    </xf>
    <xf numFmtId="0" fontId="4" fillId="3" borderId="24" xfId="0" applyFont="1" applyFill="1" applyBorder="1" applyAlignment="1">
      <alignment horizontal="left" vertical="center"/>
    </xf>
    <xf numFmtId="0" fontId="3" fillId="3" borderId="24" xfId="0" applyFont="1" applyFill="1" applyBorder="1" applyAlignment="1">
      <alignment horizontal="left" vertical="center"/>
    </xf>
    <xf numFmtId="0" fontId="3" fillId="4" borderId="24" xfId="0" applyFont="1" applyFill="1" applyBorder="1" applyAlignment="1">
      <alignment horizontal="center" vertical="center"/>
    </xf>
    <xf numFmtId="0" fontId="3" fillId="5" borderId="25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3" fillId="2" borderId="7" xfId="0" applyFont="1" applyFill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19"/>
  <sheetViews>
    <sheetView view="pageLayout" topLeftCell="A79" zoomScaleNormal="70" workbookViewId="0">
      <selection activeCell="F79" sqref="F79"/>
    </sheetView>
  </sheetViews>
  <sheetFormatPr defaultColWidth="9.125" defaultRowHeight="15" x14ac:dyDescent="0.25"/>
  <cols>
    <col min="1" max="1" width="6.75" style="23" customWidth="1"/>
    <col min="2" max="2" width="24.75" style="23" customWidth="1"/>
    <col min="3" max="3" width="7.25" style="23" customWidth="1"/>
    <col min="4" max="4" width="6.375" style="23" bestFit="1" customWidth="1"/>
    <col min="5" max="5" width="6.75" style="23" customWidth="1"/>
    <col min="6" max="6" width="24.125" style="23" customWidth="1"/>
    <col min="7" max="7" width="7.25" style="23" customWidth="1"/>
    <col min="8" max="8" width="6.75" style="23" bestFit="1" customWidth="1"/>
    <col min="9" max="9" width="6.875" style="23" customWidth="1"/>
    <col min="10" max="10" width="24" style="23" customWidth="1"/>
    <col min="11" max="11" width="9" style="23" bestFit="1" customWidth="1"/>
    <col min="12" max="12" width="6.375" style="23" bestFit="1" customWidth="1"/>
    <col min="13" max="13" width="6.875" style="23" customWidth="1"/>
    <col min="14" max="14" width="23.875" style="23" customWidth="1"/>
    <col min="15" max="15" width="6.375" style="23" bestFit="1" customWidth="1"/>
    <col min="16" max="16" width="6.75" style="23" bestFit="1" customWidth="1"/>
    <col min="17" max="17" width="7.375" style="23" bestFit="1" customWidth="1"/>
    <col min="18" max="18" width="24.875" style="23" customWidth="1"/>
    <col min="19" max="19" width="6.375" style="23" bestFit="1" customWidth="1"/>
    <col min="20" max="20" width="5.125" style="23" customWidth="1"/>
    <col min="21" max="21" width="6.875" style="23" customWidth="1"/>
    <col min="22" max="22" width="24" style="23" customWidth="1"/>
    <col min="23" max="23" width="7.25" style="23" customWidth="1"/>
    <col min="24" max="24" width="5.125" style="23" customWidth="1"/>
    <col min="25" max="16384" width="9.125" style="23"/>
  </cols>
  <sheetData>
    <row r="1" spans="1:8" ht="21" x14ac:dyDescent="0.35">
      <c r="A1" s="165" t="s">
        <v>320</v>
      </c>
      <c r="B1" s="165"/>
      <c r="C1" s="165"/>
      <c r="D1" s="165"/>
      <c r="E1" s="165"/>
      <c r="F1" s="165"/>
      <c r="G1" s="165"/>
      <c r="H1" s="165"/>
    </row>
    <row r="2" spans="1:8" ht="21" x14ac:dyDescent="0.35">
      <c r="A2" s="165" t="s">
        <v>323</v>
      </c>
      <c r="B2" s="165"/>
      <c r="C2" s="165"/>
      <c r="D2" s="165"/>
      <c r="E2" s="165"/>
      <c r="F2" s="165"/>
      <c r="G2" s="165"/>
      <c r="H2" s="165"/>
    </row>
    <row r="3" spans="1:8" ht="19.5" thickBot="1" x14ac:dyDescent="0.35">
      <c r="A3" s="164"/>
      <c r="B3" s="164"/>
      <c r="C3" s="164"/>
      <c r="D3" s="164"/>
      <c r="E3" s="164"/>
      <c r="F3" s="164"/>
      <c r="G3" s="164"/>
      <c r="H3" s="164"/>
    </row>
    <row r="4" spans="1:8" ht="18.75" x14ac:dyDescent="0.25">
      <c r="A4" s="204" t="s">
        <v>118</v>
      </c>
      <c r="B4" s="205"/>
      <c r="C4" s="205"/>
      <c r="D4" s="206"/>
      <c r="E4" s="204" t="s">
        <v>119</v>
      </c>
      <c r="F4" s="205"/>
      <c r="G4" s="205"/>
      <c r="H4" s="207"/>
    </row>
    <row r="5" spans="1:8" ht="18.75" x14ac:dyDescent="0.25">
      <c r="A5" s="51" t="s">
        <v>0</v>
      </c>
      <c r="B5" s="52" t="s">
        <v>1</v>
      </c>
      <c r="C5" s="52" t="s">
        <v>2</v>
      </c>
      <c r="D5" s="89" t="s">
        <v>3</v>
      </c>
      <c r="E5" s="57" t="s">
        <v>0</v>
      </c>
      <c r="F5" s="1" t="s">
        <v>1</v>
      </c>
      <c r="G5" s="52" t="s">
        <v>2</v>
      </c>
      <c r="H5" s="15" t="s">
        <v>3</v>
      </c>
    </row>
    <row r="6" spans="1:8" ht="18.75" x14ac:dyDescent="0.3">
      <c r="A6" s="166" t="s">
        <v>4</v>
      </c>
      <c r="B6" s="167"/>
      <c r="C6" s="167"/>
      <c r="D6" s="167"/>
      <c r="E6" s="192" t="s">
        <v>4</v>
      </c>
      <c r="F6" s="193"/>
      <c r="G6" s="193"/>
      <c r="H6" s="194"/>
    </row>
    <row r="7" spans="1:8" ht="18.75" x14ac:dyDescent="0.3">
      <c r="A7" s="2" t="s">
        <v>5</v>
      </c>
      <c r="B7" s="3" t="s">
        <v>6</v>
      </c>
      <c r="C7" s="4">
        <v>1.5</v>
      </c>
      <c r="D7" s="90">
        <v>60</v>
      </c>
      <c r="E7" s="58" t="s">
        <v>7</v>
      </c>
      <c r="F7" s="5" t="s">
        <v>6</v>
      </c>
      <c r="G7" s="6">
        <v>1.5</v>
      </c>
      <c r="H7" s="16">
        <v>60</v>
      </c>
    </row>
    <row r="8" spans="1:8" ht="18.75" x14ac:dyDescent="0.3">
      <c r="A8" s="2" t="s">
        <v>13</v>
      </c>
      <c r="B8" s="3" t="s">
        <v>334</v>
      </c>
      <c r="C8" s="4">
        <v>1.5</v>
      </c>
      <c r="D8" s="90">
        <v>60</v>
      </c>
      <c r="E8" s="58" t="s">
        <v>15</v>
      </c>
      <c r="F8" s="5" t="s">
        <v>16</v>
      </c>
      <c r="G8" s="6">
        <v>1.5</v>
      </c>
      <c r="H8" s="16">
        <v>60</v>
      </c>
    </row>
    <row r="9" spans="1:8" ht="18.75" x14ac:dyDescent="0.3">
      <c r="A9" s="2" t="s">
        <v>25</v>
      </c>
      <c r="B9" s="3" t="s">
        <v>335</v>
      </c>
      <c r="C9" s="4">
        <v>1.5</v>
      </c>
      <c r="D9" s="90">
        <v>60</v>
      </c>
      <c r="E9" s="58" t="s">
        <v>26</v>
      </c>
      <c r="F9" s="5" t="s">
        <v>27</v>
      </c>
      <c r="G9" s="6">
        <v>1.5</v>
      </c>
      <c r="H9" s="16">
        <v>60</v>
      </c>
    </row>
    <row r="10" spans="1:8" ht="18.75" x14ac:dyDescent="0.3">
      <c r="A10" s="2" t="s">
        <v>32</v>
      </c>
      <c r="B10" s="3" t="s">
        <v>445</v>
      </c>
      <c r="C10" s="4">
        <v>0.5</v>
      </c>
      <c r="D10" s="90">
        <v>20</v>
      </c>
      <c r="E10" s="58" t="s">
        <v>33</v>
      </c>
      <c r="F10" s="5" t="s">
        <v>224</v>
      </c>
      <c r="G10" s="6">
        <v>0.5</v>
      </c>
      <c r="H10" s="16">
        <v>20</v>
      </c>
    </row>
    <row r="11" spans="1:8" ht="18.75" x14ac:dyDescent="0.3">
      <c r="A11" s="2" t="s">
        <v>37</v>
      </c>
      <c r="B11" s="3" t="s">
        <v>38</v>
      </c>
      <c r="C11" s="4">
        <v>1.5</v>
      </c>
      <c r="D11" s="90">
        <v>60</v>
      </c>
      <c r="E11" s="58" t="s">
        <v>39</v>
      </c>
      <c r="F11" s="5" t="s">
        <v>38</v>
      </c>
      <c r="G11" s="6">
        <v>1.5</v>
      </c>
      <c r="H11" s="16">
        <v>60</v>
      </c>
    </row>
    <row r="12" spans="1:8" ht="18.75" x14ac:dyDescent="0.3">
      <c r="A12" s="2" t="s">
        <v>45</v>
      </c>
      <c r="B12" s="3" t="s">
        <v>46</v>
      </c>
      <c r="C12" s="4">
        <v>0.5</v>
      </c>
      <c r="D12" s="90">
        <v>20</v>
      </c>
      <c r="E12" s="58" t="s">
        <v>47</v>
      </c>
      <c r="F12" s="5" t="s">
        <v>46</v>
      </c>
      <c r="G12" s="6">
        <v>0.5</v>
      </c>
      <c r="H12" s="16">
        <v>20</v>
      </c>
    </row>
    <row r="13" spans="1:8" ht="18.75" x14ac:dyDescent="0.3">
      <c r="A13" s="2" t="s">
        <v>53</v>
      </c>
      <c r="B13" s="3" t="s">
        <v>54</v>
      </c>
      <c r="C13" s="4">
        <v>0.5</v>
      </c>
      <c r="D13" s="90">
        <v>20</v>
      </c>
      <c r="E13" s="58" t="s">
        <v>55</v>
      </c>
      <c r="F13" s="5" t="s">
        <v>56</v>
      </c>
      <c r="G13" s="6">
        <v>0.5</v>
      </c>
      <c r="H13" s="16">
        <v>20</v>
      </c>
    </row>
    <row r="14" spans="1:8" ht="18.75" x14ac:dyDescent="0.3">
      <c r="A14" s="2" t="s">
        <v>64</v>
      </c>
      <c r="B14" s="3" t="s">
        <v>336</v>
      </c>
      <c r="C14" s="4">
        <v>0.5</v>
      </c>
      <c r="D14" s="90">
        <v>20</v>
      </c>
      <c r="E14" s="58" t="s">
        <v>65</v>
      </c>
      <c r="F14" s="5" t="s">
        <v>346</v>
      </c>
      <c r="G14" s="6">
        <v>0.5</v>
      </c>
      <c r="H14" s="16">
        <v>20</v>
      </c>
    </row>
    <row r="15" spans="1:8" ht="18.75" x14ac:dyDescent="0.3">
      <c r="A15" s="2" t="s">
        <v>73</v>
      </c>
      <c r="B15" s="3" t="s">
        <v>74</v>
      </c>
      <c r="C15" s="4">
        <v>1</v>
      </c>
      <c r="D15" s="90">
        <v>40</v>
      </c>
      <c r="E15" s="58" t="s">
        <v>75</v>
      </c>
      <c r="F15" s="5" t="s">
        <v>74</v>
      </c>
      <c r="G15" s="6">
        <v>1</v>
      </c>
      <c r="H15" s="16">
        <v>40</v>
      </c>
    </row>
    <row r="16" spans="1:8" ht="18.75" x14ac:dyDescent="0.3">
      <c r="A16" s="2" t="s">
        <v>82</v>
      </c>
      <c r="B16" s="3" t="s">
        <v>347</v>
      </c>
      <c r="C16" s="4">
        <v>1</v>
      </c>
      <c r="D16" s="90">
        <v>40</v>
      </c>
      <c r="E16" s="58" t="s">
        <v>83</v>
      </c>
      <c r="F16" s="5" t="s">
        <v>347</v>
      </c>
      <c r="G16" s="6">
        <v>1</v>
      </c>
      <c r="H16" s="16">
        <v>40</v>
      </c>
    </row>
    <row r="17" spans="1:8" ht="18.75" x14ac:dyDescent="0.3">
      <c r="A17" s="2" t="s">
        <v>88</v>
      </c>
      <c r="B17" s="3" t="s">
        <v>89</v>
      </c>
      <c r="C17" s="4">
        <v>1.5</v>
      </c>
      <c r="D17" s="90">
        <v>60</v>
      </c>
      <c r="E17" s="58" t="s">
        <v>90</v>
      </c>
      <c r="F17" s="5" t="s">
        <v>348</v>
      </c>
      <c r="G17" s="6">
        <v>1.5</v>
      </c>
      <c r="H17" s="16">
        <v>60</v>
      </c>
    </row>
    <row r="18" spans="1:8" ht="18.75" x14ac:dyDescent="0.3">
      <c r="A18" s="184" t="s">
        <v>93</v>
      </c>
      <c r="B18" s="185"/>
      <c r="C18" s="24">
        <f>SUM(C6:C17)</f>
        <v>11.5</v>
      </c>
      <c r="D18" s="91">
        <f>SUM(D6:D17)</f>
        <v>460</v>
      </c>
      <c r="E18" s="190" t="s">
        <v>93</v>
      </c>
      <c r="F18" s="191"/>
      <c r="G18" s="83">
        <f>SUM(G7:G17)</f>
        <v>11.5</v>
      </c>
      <c r="H18" s="85">
        <f>SUM(H7:H17)</f>
        <v>460</v>
      </c>
    </row>
    <row r="19" spans="1:8" ht="18.75" x14ac:dyDescent="0.3">
      <c r="A19" s="166" t="s">
        <v>94</v>
      </c>
      <c r="B19" s="167"/>
      <c r="C19" s="167"/>
      <c r="D19" s="167"/>
      <c r="E19" s="192" t="s">
        <v>95</v>
      </c>
      <c r="F19" s="193"/>
      <c r="G19" s="193"/>
      <c r="H19" s="194"/>
    </row>
    <row r="20" spans="1:8" ht="18.75" x14ac:dyDescent="0.3">
      <c r="A20" s="2" t="s">
        <v>96</v>
      </c>
      <c r="B20" s="10" t="s">
        <v>97</v>
      </c>
      <c r="C20" s="4">
        <v>0.5</v>
      </c>
      <c r="D20" s="90">
        <v>20</v>
      </c>
      <c r="E20" s="58" t="s">
        <v>98</v>
      </c>
      <c r="F20" s="5" t="s">
        <v>99</v>
      </c>
      <c r="G20" s="6">
        <v>1</v>
      </c>
      <c r="H20" s="17">
        <v>40</v>
      </c>
    </row>
    <row r="21" spans="1:8" ht="18.75" x14ac:dyDescent="0.3">
      <c r="A21" s="2" t="s">
        <v>107</v>
      </c>
      <c r="B21" s="3" t="s">
        <v>334</v>
      </c>
      <c r="C21" s="4">
        <v>1</v>
      </c>
      <c r="D21" s="90">
        <v>40</v>
      </c>
      <c r="E21" s="58" t="s">
        <v>109</v>
      </c>
      <c r="F21" s="5" t="s">
        <v>110</v>
      </c>
      <c r="G21" s="6">
        <v>1</v>
      </c>
      <c r="H21" s="17">
        <v>40</v>
      </c>
    </row>
    <row r="22" spans="1:8" ht="18.75" x14ac:dyDescent="0.3">
      <c r="A22" s="2" t="s">
        <v>112</v>
      </c>
      <c r="B22" s="3" t="s">
        <v>113</v>
      </c>
      <c r="C22" s="4">
        <v>2</v>
      </c>
      <c r="D22" s="90">
        <v>80</v>
      </c>
      <c r="E22" s="58" t="s">
        <v>102</v>
      </c>
      <c r="F22" s="12" t="s">
        <v>214</v>
      </c>
      <c r="G22" s="6">
        <v>0.5</v>
      </c>
      <c r="H22" s="17">
        <v>20</v>
      </c>
    </row>
    <row r="23" spans="1:8" ht="18.75" x14ac:dyDescent="0.3">
      <c r="A23" s="2" t="s">
        <v>104</v>
      </c>
      <c r="B23" s="3" t="s">
        <v>114</v>
      </c>
      <c r="C23" s="4">
        <v>0.5</v>
      </c>
      <c r="D23" s="90">
        <v>20</v>
      </c>
      <c r="E23" s="58" t="s">
        <v>115</v>
      </c>
      <c r="F23" s="12" t="s">
        <v>116</v>
      </c>
      <c r="G23" s="6">
        <v>1</v>
      </c>
      <c r="H23" s="17">
        <v>40</v>
      </c>
    </row>
    <row r="24" spans="1:8" ht="18.75" x14ac:dyDescent="0.3">
      <c r="A24" s="2" t="s">
        <v>117</v>
      </c>
      <c r="B24" s="3" t="s">
        <v>446</v>
      </c>
      <c r="C24" s="4">
        <v>1</v>
      </c>
      <c r="D24" s="90">
        <v>40</v>
      </c>
      <c r="E24" s="58" t="s">
        <v>225</v>
      </c>
      <c r="F24" s="12" t="s">
        <v>239</v>
      </c>
      <c r="G24" s="6">
        <v>1</v>
      </c>
      <c r="H24" s="17">
        <v>40</v>
      </c>
    </row>
    <row r="25" spans="1:8" ht="18.75" x14ac:dyDescent="0.3">
      <c r="A25" s="2" t="s">
        <v>337</v>
      </c>
      <c r="B25" s="3" t="s">
        <v>447</v>
      </c>
      <c r="C25" s="4">
        <v>1</v>
      </c>
      <c r="D25" s="90">
        <v>40</v>
      </c>
      <c r="E25" s="58" t="s">
        <v>226</v>
      </c>
      <c r="F25" s="12" t="s">
        <v>349</v>
      </c>
      <c r="G25" s="6">
        <v>1</v>
      </c>
      <c r="H25" s="17">
        <v>40</v>
      </c>
    </row>
    <row r="26" spans="1:8" ht="18.75" x14ac:dyDescent="0.3">
      <c r="A26" s="195" t="s">
        <v>313</v>
      </c>
      <c r="B26" s="196"/>
      <c r="C26" s="24">
        <f>SUM(C20:C25)</f>
        <v>6</v>
      </c>
      <c r="D26" s="91">
        <f>SUM(D20:D25)</f>
        <v>240</v>
      </c>
      <c r="E26" s="195" t="s">
        <v>313</v>
      </c>
      <c r="F26" s="196"/>
      <c r="G26" s="83">
        <f>SUM(G20:G25)</f>
        <v>5.5</v>
      </c>
      <c r="H26" s="84">
        <f>SUM(H20:H25)</f>
        <v>220</v>
      </c>
    </row>
    <row r="27" spans="1:8" ht="18.75" x14ac:dyDescent="0.25">
      <c r="A27" s="197" t="s">
        <v>314</v>
      </c>
      <c r="B27" s="198"/>
      <c r="C27" s="70">
        <f>C18+C26</f>
        <v>17.5</v>
      </c>
      <c r="D27" s="92">
        <f>D18+D26</f>
        <v>700</v>
      </c>
      <c r="E27" s="197" t="s">
        <v>314</v>
      </c>
      <c r="F27" s="198"/>
      <c r="G27" s="70">
        <f>G18+G26</f>
        <v>17</v>
      </c>
      <c r="H27" s="72">
        <f>H18+H26</f>
        <v>680</v>
      </c>
    </row>
    <row r="28" spans="1:8" ht="18.75" x14ac:dyDescent="0.25">
      <c r="A28" s="166" t="s">
        <v>222</v>
      </c>
      <c r="B28" s="167"/>
      <c r="C28" s="167"/>
      <c r="D28" s="167"/>
      <c r="E28" s="201" t="s">
        <v>222</v>
      </c>
      <c r="F28" s="202"/>
      <c r="G28" s="202"/>
      <c r="H28" s="203"/>
    </row>
    <row r="29" spans="1:8" ht="18.75" x14ac:dyDescent="0.25">
      <c r="A29" s="2" t="s">
        <v>338</v>
      </c>
      <c r="B29" s="55" t="s">
        <v>454</v>
      </c>
      <c r="C29" s="4"/>
      <c r="D29" s="90">
        <v>20</v>
      </c>
      <c r="E29" s="2" t="s">
        <v>342</v>
      </c>
      <c r="F29" s="55" t="s">
        <v>454</v>
      </c>
      <c r="G29" s="4"/>
      <c r="H29" s="16">
        <v>20</v>
      </c>
    </row>
    <row r="30" spans="1:8" ht="18.75" x14ac:dyDescent="0.25">
      <c r="A30" s="2" t="s">
        <v>339</v>
      </c>
      <c r="B30" s="55" t="s">
        <v>341</v>
      </c>
      <c r="C30" s="4"/>
      <c r="D30" s="90">
        <v>20</v>
      </c>
      <c r="E30" s="2" t="s">
        <v>343</v>
      </c>
      <c r="F30" s="55" t="s">
        <v>341</v>
      </c>
      <c r="G30" s="4"/>
      <c r="H30" s="16">
        <v>20</v>
      </c>
    </row>
    <row r="31" spans="1:8" ht="18.75" x14ac:dyDescent="0.25">
      <c r="A31" s="2" t="s">
        <v>340</v>
      </c>
      <c r="B31" s="56" t="s">
        <v>345</v>
      </c>
      <c r="C31" s="4"/>
      <c r="D31" s="90">
        <v>20</v>
      </c>
      <c r="E31" s="2" t="s">
        <v>344</v>
      </c>
      <c r="F31" s="56" t="s">
        <v>345</v>
      </c>
      <c r="G31" s="4"/>
      <c r="H31" s="16">
        <v>20</v>
      </c>
    </row>
    <row r="32" spans="1:8" ht="18.75" x14ac:dyDescent="0.25">
      <c r="A32" s="62"/>
      <c r="B32" s="79" t="s">
        <v>316</v>
      </c>
      <c r="C32" s="74"/>
      <c r="D32" s="20">
        <v>20</v>
      </c>
      <c r="E32" s="62"/>
      <c r="F32" s="79" t="s">
        <v>316</v>
      </c>
      <c r="G32" s="74"/>
      <c r="H32" s="35">
        <v>20</v>
      </c>
    </row>
    <row r="33" spans="1:8" ht="18.75" x14ac:dyDescent="0.25">
      <c r="A33" s="2" t="s">
        <v>339</v>
      </c>
      <c r="B33" s="55" t="s">
        <v>455</v>
      </c>
      <c r="C33" s="4"/>
      <c r="D33" s="90">
        <v>20</v>
      </c>
      <c r="E33" s="2"/>
      <c r="F33" s="56"/>
      <c r="G33" s="4"/>
      <c r="H33" s="16"/>
    </row>
    <row r="34" spans="1:8" ht="18.75" x14ac:dyDescent="0.25">
      <c r="A34" s="188" t="s">
        <v>402</v>
      </c>
      <c r="B34" s="189"/>
      <c r="C34" s="24"/>
      <c r="D34" s="93">
        <f>SUM(D29:D33)</f>
        <v>100</v>
      </c>
      <c r="E34" s="199" t="s">
        <v>402</v>
      </c>
      <c r="F34" s="200"/>
      <c r="G34" s="24"/>
      <c r="H34" s="27">
        <f>SUM(H29:H33)</f>
        <v>80</v>
      </c>
    </row>
    <row r="35" spans="1:8" ht="19.5" thickBot="1" x14ac:dyDescent="0.3">
      <c r="A35" s="175" t="s">
        <v>223</v>
      </c>
      <c r="B35" s="176"/>
      <c r="C35" s="80"/>
      <c r="D35" s="81">
        <f>D18+D26+D34</f>
        <v>800</v>
      </c>
      <c r="E35" s="175" t="s">
        <v>223</v>
      </c>
      <c r="F35" s="176"/>
      <c r="G35" s="80"/>
      <c r="H35" s="81">
        <f>H18+H26+H34</f>
        <v>760</v>
      </c>
    </row>
    <row r="43" spans="1:8" ht="21" x14ac:dyDescent="0.35">
      <c r="A43" s="165" t="s">
        <v>321</v>
      </c>
      <c r="B43" s="165"/>
      <c r="C43" s="165"/>
      <c r="D43" s="165"/>
      <c r="E43" s="165"/>
      <c r="F43" s="165"/>
      <c r="G43" s="165"/>
      <c r="H43" s="165"/>
    </row>
    <row r="44" spans="1:8" ht="21" x14ac:dyDescent="0.35">
      <c r="A44" s="165" t="s">
        <v>323</v>
      </c>
      <c r="B44" s="165"/>
      <c r="C44" s="165"/>
      <c r="D44" s="165"/>
      <c r="E44" s="165"/>
      <c r="F44" s="165"/>
      <c r="G44" s="165"/>
      <c r="H44" s="165"/>
    </row>
    <row r="45" spans="1:8" ht="19.5" thickBot="1" x14ac:dyDescent="0.35">
      <c r="A45" s="164"/>
      <c r="B45" s="164"/>
      <c r="C45" s="164"/>
      <c r="D45" s="164"/>
      <c r="E45" s="164"/>
      <c r="F45" s="164"/>
      <c r="G45" s="164"/>
      <c r="H45" s="164"/>
    </row>
    <row r="46" spans="1:8" ht="18.75" x14ac:dyDescent="0.25">
      <c r="A46" s="169" t="s">
        <v>118</v>
      </c>
      <c r="B46" s="170"/>
      <c r="C46" s="170"/>
      <c r="D46" s="171"/>
      <c r="E46" s="169" t="s">
        <v>119</v>
      </c>
      <c r="F46" s="170"/>
      <c r="G46" s="170"/>
      <c r="H46" s="171"/>
    </row>
    <row r="47" spans="1:8" ht="18.75" x14ac:dyDescent="0.25">
      <c r="A47" s="51" t="s">
        <v>0</v>
      </c>
      <c r="B47" s="52" t="s">
        <v>1</v>
      </c>
      <c r="C47" s="52" t="s">
        <v>2</v>
      </c>
      <c r="D47" s="53" t="s">
        <v>3</v>
      </c>
      <c r="E47" s="51" t="s">
        <v>0</v>
      </c>
      <c r="F47" s="52" t="s">
        <v>1</v>
      </c>
      <c r="G47" s="52" t="s">
        <v>2</v>
      </c>
      <c r="H47" s="53" t="s">
        <v>3</v>
      </c>
    </row>
    <row r="48" spans="1:8" ht="18.75" x14ac:dyDescent="0.3">
      <c r="A48" s="166" t="s">
        <v>4</v>
      </c>
      <c r="B48" s="167"/>
      <c r="C48" s="167"/>
      <c r="D48" s="168"/>
      <c r="E48" s="172" t="s">
        <v>4</v>
      </c>
      <c r="F48" s="173"/>
      <c r="G48" s="173"/>
      <c r="H48" s="174"/>
    </row>
    <row r="49" spans="1:8" ht="18.75" x14ac:dyDescent="0.3">
      <c r="A49" s="2" t="s">
        <v>8</v>
      </c>
      <c r="B49" s="7" t="s">
        <v>6</v>
      </c>
      <c r="C49" s="4">
        <v>1.5</v>
      </c>
      <c r="D49" s="16">
        <v>60</v>
      </c>
      <c r="E49" s="60" t="s">
        <v>9</v>
      </c>
      <c r="F49" s="7" t="s">
        <v>10</v>
      </c>
      <c r="G49" s="8">
        <v>1.5</v>
      </c>
      <c r="H49" s="9">
        <v>60</v>
      </c>
    </row>
    <row r="50" spans="1:8" ht="18.75" x14ac:dyDescent="0.3">
      <c r="A50" s="2" t="s">
        <v>17</v>
      </c>
      <c r="B50" s="7" t="s">
        <v>18</v>
      </c>
      <c r="C50" s="4">
        <v>1.5</v>
      </c>
      <c r="D50" s="16">
        <v>60</v>
      </c>
      <c r="E50" s="60" t="s">
        <v>19</v>
      </c>
      <c r="F50" s="7" t="s">
        <v>20</v>
      </c>
      <c r="G50" s="8">
        <v>1.5</v>
      </c>
      <c r="H50" s="9">
        <v>60</v>
      </c>
    </row>
    <row r="51" spans="1:8" ht="18.75" x14ac:dyDescent="0.3">
      <c r="A51" s="2" t="s">
        <v>28</v>
      </c>
      <c r="B51" s="3" t="s">
        <v>350</v>
      </c>
      <c r="C51" s="4">
        <v>1.5</v>
      </c>
      <c r="D51" s="16">
        <v>60</v>
      </c>
      <c r="E51" s="60" t="s">
        <v>29</v>
      </c>
      <c r="F51" s="7" t="s">
        <v>356</v>
      </c>
      <c r="G51" s="8">
        <v>1.5</v>
      </c>
      <c r="H51" s="9">
        <v>60</v>
      </c>
    </row>
    <row r="52" spans="1:8" ht="18.75" x14ac:dyDescent="0.3">
      <c r="A52" s="2" t="s">
        <v>486</v>
      </c>
      <c r="B52" s="3" t="s">
        <v>351</v>
      </c>
      <c r="C52" s="4">
        <v>0.5</v>
      </c>
      <c r="D52" s="16">
        <v>20</v>
      </c>
      <c r="E52" s="60" t="s">
        <v>34</v>
      </c>
      <c r="F52" s="7" t="s">
        <v>357</v>
      </c>
      <c r="G52" s="8">
        <v>0.5</v>
      </c>
      <c r="H52" s="9">
        <v>20</v>
      </c>
    </row>
    <row r="53" spans="1:8" ht="18.75" x14ac:dyDescent="0.3">
      <c r="A53" s="2" t="s">
        <v>40</v>
      </c>
      <c r="B53" s="3" t="s">
        <v>38</v>
      </c>
      <c r="C53" s="4">
        <v>1.5</v>
      </c>
      <c r="D53" s="16">
        <v>60</v>
      </c>
      <c r="E53" s="60" t="s">
        <v>41</v>
      </c>
      <c r="F53" s="7" t="s">
        <v>358</v>
      </c>
      <c r="G53" s="8">
        <v>1.5</v>
      </c>
      <c r="H53" s="9">
        <v>60</v>
      </c>
    </row>
    <row r="54" spans="1:8" ht="18.75" x14ac:dyDescent="0.3">
      <c r="A54" s="2" t="s">
        <v>456</v>
      </c>
      <c r="B54" s="3" t="s">
        <v>352</v>
      </c>
      <c r="C54" s="4">
        <v>0.5</v>
      </c>
      <c r="D54" s="16">
        <v>20</v>
      </c>
      <c r="E54" s="60" t="s">
        <v>48</v>
      </c>
      <c r="F54" s="7" t="s">
        <v>352</v>
      </c>
      <c r="G54" s="8">
        <v>0.5</v>
      </c>
      <c r="H54" s="9">
        <v>20</v>
      </c>
    </row>
    <row r="55" spans="1:8" ht="18.75" x14ac:dyDescent="0.3">
      <c r="A55" s="2" t="s">
        <v>57</v>
      </c>
      <c r="B55" s="3" t="s">
        <v>66</v>
      </c>
      <c r="C55" s="4">
        <v>0.5</v>
      </c>
      <c r="D55" s="16">
        <v>20</v>
      </c>
      <c r="E55" s="60" t="s">
        <v>458</v>
      </c>
      <c r="F55" s="7" t="s">
        <v>68</v>
      </c>
      <c r="G55" s="8">
        <v>0.5</v>
      </c>
      <c r="H55" s="9">
        <v>20</v>
      </c>
    </row>
    <row r="56" spans="1:8" ht="18.75" x14ac:dyDescent="0.3">
      <c r="A56" s="2" t="s">
        <v>58</v>
      </c>
      <c r="B56" s="3" t="s">
        <v>353</v>
      </c>
      <c r="C56" s="4">
        <v>0.5</v>
      </c>
      <c r="D56" s="16">
        <v>20</v>
      </c>
      <c r="E56" s="60" t="s">
        <v>67</v>
      </c>
      <c r="F56" s="7" t="s">
        <v>59</v>
      </c>
      <c r="G56" s="8">
        <v>0.5</v>
      </c>
      <c r="H56" s="9">
        <v>20</v>
      </c>
    </row>
    <row r="57" spans="1:8" ht="18.75" x14ac:dyDescent="0.3">
      <c r="A57" s="2" t="s">
        <v>76</v>
      </c>
      <c r="B57" s="3" t="s">
        <v>457</v>
      </c>
      <c r="C57" s="4">
        <v>1</v>
      </c>
      <c r="D57" s="16">
        <v>40</v>
      </c>
      <c r="E57" s="60" t="s">
        <v>77</v>
      </c>
      <c r="F57" s="7" t="s">
        <v>78</v>
      </c>
      <c r="G57" s="8">
        <v>1</v>
      </c>
      <c r="H57" s="9">
        <v>40</v>
      </c>
    </row>
    <row r="58" spans="1:8" ht="18.75" x14ac:dyDescent="0.3">
      <c r="A58" s="2" t="s">
        <v>84</v>
      </c>
      <c r="B58" s="7" t="s">
        <v>347</v>
      </c>
      <c r="C58" s="4">
        <v>1</v>
      </c>
      <c r="D58" s="16">
        <v>40</v>
      </c>
      <c r="E58" s="60" t="s">
        <v>85</v>
      </c>
      <c r="F58" s="7" t="s">
        <v>80</v>
      </c>
      <c r="G58" s="8">
        <v>1</v>
      </c>
      <c r="H58" s="9">
        <v>40</v>
      </c>
    </row>
    <row r="59" spans="1:8" ht="18.75" x14ac:dyDescent="0.3">
      <c r="A59" s="2" t="s">
        <v>91</v>
      </c>
      <c r="B59" s="3" t="s">
        <v>89</v>
      </c>
      <c r="C59" s="4">
        <v>1.5</v>
      </c>
      <c r="D59" s="16">
        <v>60</v>
      </c>
      <c r="E59" s="60" t="s">
        <v>92</v>
      </c>
      <c r="F59" s="7" t="s">
        <v>89</v>
      </c>
      <c r="G59" s="8">
        <v>1.5</v>
      </c>
      <c r="H59" s="9">
        <v>60</v>
      </c>
    </row>
    <row r="60" spans="1:8" ht="18.75" x14ac:dyDescent="0.3">
      <c r="A60" s="179" t="s">
        <v>93</v>
      </c>
      <c r="B60" s="180"/>
      <c r="C60" s="24">
        <f>SUM(C49:C59)</f>
        <v>11.5</v>
      </c>
      <c r="D60" s="26">
        <f>SUM(D49:D59)</f>
        <v>460</v>
      </c>
      <c r="E60" s="181" t="s">
        <v>93</v>
      </c>
      <c r="F60" s="182"/>
      <c r="G60" s="86">
        <f>SUM(G49:G59)</f>
        <v>11.5</v>
      </c>
      <c r="H60" s="87">
        <f>SUM(H49:H59)</f>
        <v>460</v>
      </c>
    </row>
    <row r="61" spans="1:8" ht="18.75" x14ac:dyDescent="0.3">
      <c r="A61" s="166" t="s">
        <v>94</v>
      </c>
      <c r="B61" s="167"/>
      <c r="C61" s="183"/>
      <c r="D61" s="88"/>
      <c r="E61" s="172" t="s">
        <v>94</v>
      </c>
      <c r="F61" s="173"/>
      <c r="G61" s="173"/>
      <c r="H61" s="174"/>
    </row>
    <row r="62" spans="1:8" ht="18.75" x14ac:dyDescent="0.3">
      <c r="A62" s="2" t="s">
        <v>229</v>
      </c>
      <c r="B62" s="10" t="s">
        <v>230</v>
      </c>
      <c r="C62" s="4">
        <v>0.5</v>
      </c>
      <c r="D62" s="16">
        <v>20</v>
      </c>
      <c r="E62" s="60" t="s">
        <v>234</v>
      </c>
      <c r="F62" s="7" t="s">
        <v>194</v>
      </c>
      <c r="G62" s="8">
        <v>1</v>
      </c>
      <c r="H62" s="9">
        <v>40</v>
      </c>
    </row>
    <row r="63" spans="1:8" ht="18.75" x14ac:dyDescent="0.3">
      <c r="A63" s="2" t="s">
        <v>227</v>
      </c>
      <c r="B63" s="3" t="s">
        <v>192</v>
      </c>
      <c r="C63" s="4">
        <v>1</v>
      </c>
      <c r="D63" s="16">
        <v>40</v>
      </c>
      <c r="E63" s="60" t="s">
        <v>235</v>
      </c>
      <c r="F63" s="7" t="s">
        <v>236</v>
      </c>
      <c r="G63" s="8">
        <v>1</v>
      </c>
      <c r="H63" s="9">
        <v>40</v>
      </c>
    </row>
    <row r="64" spans="1:8" ht="18.75" x14ac:dyDescent="0.3">
      <c r="A64" s="2" t="s">
        <v>231</v>
      </c>
      <c r="B64" s="3" t="s">
        <v>232</v>
      </c>
      <c r="C64" s="4">
        <v>1</v>
      </c>
      <c r="D64" s="16">
        <v>40</v>
      </c>
      <c r="E64" s="60" t="s">
        <v>360</v>
      </c>
      <c r="F64" s="11" t="s">
        <v>103</v>
      </c>
      <c r="G64" s="8">
        <v>0.5</v>
      </c>
      <c r="H64" s="9">
        <v>20</v>
      </c>
    </row>
    <row r="65" spans="1:8" ht="18.75" x14ac:dyDescent="0.3">
      <c r="A65" s="2" t="s">
        <v>354</v>
      </c>
      <c r="B65" s="13" t="s">
        <v>111</v>
      </c>
      <c r="C65" s="4">
        <v>0.5</v>
      </c>
      <c r="D65" s="16">
        <v>20</v>
      </c>
      <c r="E65" s="2" t="s">
        <v>238</v>
      </c>
      <c r="F65" s="14" t="s">
        <v>206</v>
      </c>
      <c r="G65" s="8">
        <v>1</v>
      </c>
      <c r="H65" s="9">
        <v>40</v>
      </c>
    </row>
    <row r="66" spans="1:8" ht="18.75" x14ac:dyDescent="0.3">
      <c r="A66" s="2" t="s">
        <v>233</v>
      </c>
      <c r="B66" s="3" t="s">
        <v>204</v>
      </c>
      <c r="C66" s="4">
        <v>1</v>
      </c>
      <c r="D66" s="16">
        <v>40</v>
      </c>
      <c r="E66" s="60" t="s">
        <v>237</v>
      </c>
      <c r="F66" s="7" t="s">
        <v>359</v>
      </c>
      <c r="G66" s="8">
        <v>1</v>
      </c>
      <c r="H66" s="9">
        <v>40</v>
      </c>
    </row>
    <row r="67" spans="1:8" ht="18.75" x14ac:dyDescent="0.3">
      <c r="A67" s="2" t="s">
        <v>228</v>
      </c>
      <c r="B67" s="3" t="s">
        <v>355</v>
      </c>
      <c r="C67" s="4">
        <v>0.5</v>
      </c>
      <c r="D67" s="16">
        <v>20</v>
      </c>
      <c r="E67" s="2"/>
      <c r="F67" s="14"/>
      <c r="G67" s="8"/>
      <c r="H67" s="9"/>
    </row>
    <row r="68" spans="1:8" ht="18.75" x14ac:dyDescent="0.3">
      <c r="A68" s="184" t="s">
        <v>313</v>
      </c>
      <c r="B68" s="185"/>
      <c r="C68" s="24">
        <f>SUM(C62:C67)</f>
        <v>4.5</v>
      </c>
      <c r="D68" s="26">
        <f>SUM(D62:D67)</f>
        <v>180</v>
      </c>
      <c r="E68" s="184" t="s">
        <v>313</v>
      </c>
      <c r="F68" s="185"/>
      <c r="G68" s="82">
        <f>SUM(G62:G67)</f>
        <v>4.5</v>
      </c>
      <c r="H68" s="97">
        <f>SUM(H62:H67)</f>
        <v>180</v>
      </c>
    </row>
    <row r="69" spans="1:8" ht="18.75" x14ac:dyDescent="0.25">
      <c r="A69" s="186" t="s">
        <v>314</v>
      </c>
      <c r="B69" s="187"/>
      <c r="C69" s="70">
        <f>C60+C68</f>
        <v>16</v>
      </c>
      <c r="D69" s="71">
        <f>D60+D68</f>
        <v>640</v>
      </c>
      <c r="E69" s="186" t="s">
        <v>314</v>
      </c>
      <c r="F69" s="187"/>
      <c r="G69" s="70">
        <f>G60+G68</f>
        <v>16</v>
      </c>
      <c r="H69" s="72">
        <f>SUM(H68+H60)</f>
        <v>640</v>
      </c>
    </row>
    <row r="70" spans="1:8" ht="18.75" x14ac:dyDescent="0.25">
      <c r="A70" s="166" t="s">
        <v>222</v>
      </c>
      <c r="B70" s="167"/>
      <c r="C70" s="167"/>
      <c r="D70" s="168"/>
      <c r="E70" s="166" t="s">
        <v>222</v>
      </c>
      <c r="F70" s="167"/>
      <c r="G70" s="167"/>
      <c r="H70" s="168"/>
    </row>
    <row r="71" spans="1:8" ht="18.75" x14ac:dyDescent="0.25">
      <c r="A71" s="2" t="s">
        <v>362</v>
      </c>
      <c r="B71" s="55" t="s">
        <v>454</v>
      </c>
      <c r="C71" s="4"/>
      <c r="D71" s="16">
        <v>20</v>
      </c>
      <c r="E71" s="2" t="s">
        <v>364</v>
      </c>
      <c r="F71" s="55" t="s">
        <v>454</v>
      </c>
      <c r="G71" s="4"/>
      <c r="H71" s="16">
        <v>20</v>
      </c>
    </row>
    <row r="72" spans="1:8" ht="18.75" x14ac:dyDescent="0.25">
      <c r="A72" s="2" t="s">
        <v>363</v>
      </c>
      <c r="B72" s="55" t="s">
        <v>341</v>
      </c>
      <c r="C72" s="4"/>
      <c r="D72" s="16">
        <v>20</v>
      </c>
      <c r="E72" s="2" t="s">
        <v>365</v>
      </c>
      <c r="F72" s="55" t="s">
        <v>341</v>
      </c>
      <c r="G72" s="4"/>
      <c r="H72" s="16">
        <v>20</v>
      </c>
    </row>
    <row r="73" spans="1:8" ht="31.5" x14ac:dyDescent="0.25">
      <c r="A73" s="96" t="s">
        <v>361</v>
      </c>
      <c r="B73" s="50" t="s">
        <v>459</v>
      </c>
      <c r="C73" s="21"/>
      <c r="D73" s="22">
        <v>20</v>
      </c>
      <c r="E73" s="96" t="s">
        <v>366</v>
      </c>
      <c r="F73" s="50" t="s">
        <v>459</v>
      </c>
      <c r="G73" s="21"/>
      <c r="H73" s="99">
        <v>20</v>
      </c>
    </row>
    <row r="74" spans="1:8" ht="18.75" x14ac:dyDescent="0.25">
      <c r="A74" s="2"/>
      <c r="B74" s="79" t="s">
        <v>316</v>
      </c>
      <c r="C74" s="74"/>
      <c r="D74" s="35">
        <v>20</v>
      </c>
      <c r="E74" s="62"/>
      <c r="F74" s="79" t="s">
        <v>316</v>
      </c>
      <c r="G74" s="74"/>
      <c r="H74" s="16">
        <v>20</v>
      </c>
    </row>
    <row r="75" spans="1:8" ht="18.75" x14ac:dyDescent="0.25">
      <c r="A75" s="2" t="s">
        <v>100</v>
      </c>
      <c r="B75" s="59" t="s">
        <v>345</v>
      </c>
      <c r="C75" s="4"/>
      <c r="D75" s="16">
        <v>40</v>
      </c>
      <c r="E75" s="2"/>
      <c r="F75" s="3"/>
      <c r="G75" s="4"/>
      <c r="H75" s="16"/>
    </row>
    <row r="76" spans="1:8" ht="18.75" x14ac:dyDescent="0.25">
      <c r="A76" s="94" t="s">
        <v>402</v>
      </c>
      <c r="B76" s="95"/>
      <c r="C76" s="24"/>
      <c r="D76" s="27">
        <f>SUM(D71:D75)</f>
        <v>120</v>
      </c>
      <c r="E76" s="188" t="s">
        <v>402</v>
      </c>
      <c r="F76" s="189"/>
      <c r="G76" s="24"/>
      <c r="H76" s="27">
        <f>SUM(H71:H75)</f>
        <v>80</v>
      </c>
    </row>
    <row r="77" spans="1:8" ht="19.5" thickBot="1" x14ac:dyDescent="0.3">
      <c r="A77" s="177" t="s">
        <v>223</v>
      </c>
      <c r="B77" s="178"/>
      <c r="C77" s="80"/>
      <c r="D77" s="81">
        <f>D60+D68+D76</f>
        <v>760</v>
      </c>
      <c r="E77" s="175" t="s">
        <v>223</v>
      </c>
      <c r="F77" s="176"/>
      <c r="G77" s="80"/>
      <c r="H77" s="98">
        <f>SUM(H76+H69)</f>
        <v>720</v>
      </c>
    </row>
    <row r="78" spans="1:8" s="158" customFormat="1" ht="18.75" x14ac:dyDescent="0.25">
      <c r="A78" s="39"/>
      <c r="B78" s="39"/>
      <c r="C78" s="33"/>
      <c r="D78" s="33"/>
      <c r="E78" s="39"/>
      <c r="F78" s="39"/>
      <c r="G78" s="33"/>
      <c r="H78" s="40"/>
    </row>
    <row r="79" spans="1:8" s="158" customFormat="1" ht="18.75" x14ac:dyDescent="0.25">
      <c r="A79" s="39"/>
      <c r="B79" s="39"/>
      <c r="C79" s="33"/>
      <c r="D79" s="33"/>
      <c r="E79" s="39"/>
      <c r="F79" s="39"/>
      <c r="G79" s="33"/>
      <c r="H79" s="40"/>
    </row>
    <row r="80" spans="1:8" s="158" customFormat="1" ht="18.75" x14ac:dyDescent="0.25">
      <c r="A80" s="39"/>
      <c r="B80" s="39"/>
      <c r="C80" s="33"/>
      <c r="D80" s="33"/>
      <c r="E80" s="39"/>
      <c r="F80" s="39"/>
      <c r="G80" s="33"/>
      <c r="H80" s="40"/>
    </row>
    <row r="81" spans="1:8" s="158" customFormat="1" ht="18.75" x14ac:dyDescent="0.25">
      <c r="A81" s="39"/>
      <c r="B81" s="39"/>
      <c r="C81" s="33"/>
      <c r="D81" s="33"/>
      <c r="E81" s="39"/>
      <c r="F81" s="39"/>
      <c r="G81" s="33"/>
      <c r="H81" s="40"/>
    </row>
    <row r="82" spans="1:8" s="158" customFormat="1" ht="18.75" x14ac:dyDescent="0.25">
      <c r="A82" s="39"/>
      <c r="B82" s="39"/>
      <c r="C82" s="33"/>
      <c r="D82" s="33"/>
      <c r="E82" s="39"/>
      <c r="F82" s="39"/>
      <c r="G82" s="33"/>
      <c r="H82" s="40"/>
    </row>
    <row r="83" spans="1:8" ht="21" x14ac:dyDescent="0.35">
      <c r="A83" s="165" t="s">
        <v>322</v>
      </c>
      <c r="B83" s="165"/>
      <c r="C83" s="165"/>
      <c r="D83" s="165"/>
      <c r="E83" s="165"/>
      <c r="F83" s="165"/>
      <c r="G83" s="165"/>
      <c r="H83" s="165"/>
    </row>
    <row r="84" spans="1:8" ht="21" x14ac:dyDescent="0.35">
      <c r="A84" s="165" t="s">
        <v>323</v>
      </c>
      <c r="B84" s="165"/>
      <c r="C84" s="165"/>
      <c r="D84" s="165"/>
      <c r="E84" s="165"/>
      <c r="F84" s="165"/>
      <c r="G84" s="165"/>
      <c r="H84" s="165"/>
    </row>
    <row r="85" spans="1:8" ht="19.5" thickBot="1" x14ac:dyDescent="0.35">
      <c r="A85" s="164"/>
      <c r="B85" s="164"/>
      <c r="C85" s="164"/>
      <c r="D85" s="164"/>
      <c r="E85" s="164"/>
      <c r="F85" s="164"/>
      <c r="G85" s="164"/>
      <c r="H85" s="164"/>
    </row>
    <row r="86" spans="1:8" ht="18.75" x14ac:dyDescent="0.25">
      <c r="A86" s="210" t="s">
        <v>118</v>
      </c>
      <c r="B86" s="211"/>
      <c r="C86" s="100" t="s">
        <v>2</v>
      </c>
      <c r="D86" s="61" t="s">
        <v>3</v>
      </c>
      <c r="E86" s="210" t="s">
        <v>119</v>
      </c>
      <c r="F86" s="211"/>
      <c r="G86" s="100" t="s">
        <v>2</v>
      </c>
      <c r="H86" s="61" t="s">
        <v>3</v>
      </c>
    </row>
    <row r="87" spans="1:8" ht="18.75" x14ac:dyDescent="0.25">
      <c r="A87" s="166" t="s">
        <v>4</v>
      </c>
      <c r="B87" s="167"/>
      <c r="C87" s="167"/>
      <c r="D87" s="168"/>
      <c r="E87" s="166" t="s">
        <v>4</v>
      </c>
      <c r="F87" s="167"/>
      <c r="G87" s="167"/>
      <c r="H87" s="168"/>
    </row>
    <row r="88" spans="1:8" ht="18.75" x14ac:dyDescent="0.3">
      <c r="A88" s="62" t="s">
        <v>11</v>
      </c>
      <c r="B88" s="13" t="s">
        <v>367</v>
      </c>
      <c r="C88" s="49">
        <v>1.5</v>
      </c>
      <c r="D88" s="35">
        <v>60</v>
      </c>
      <c r="E88" s="63" t="s">
        <v>12</v>
      </c>
      <c r="F88" s="13" t="s">
        <v>368</v>
      </c>
      <c r="G88" s="64">
        <v>1.5</v>
      </c>
      <c r="H88" s="65">
        <v>60</v>
      </c>
    </row>
    <row r="89" spans="1:8" ht="18.75" x14ac:dyDescent="0.3">
      <c r="A89" s="62" t="s">
        <v>21</v>
      </c>
      <c r="B89" s="13" t="s">
        <v>22</v>
      </c>
      <c r="C89" s="49">
        <v>1.5</v>
      </c>
      <c r="D89" s="35">
        <v>60</v>
      </c>
      <c r="E89" s="63" t="s">
        <v>23</v>
      </c>
      <c r="F89" s="13" t="s">
        <v>24</v>
      </c>
      <c r="G89" s="64">
        <v>1.5</v>
      </c>
      <c r="H89" s="65">
        <v>60</v>
      </c>
    </row>
    <row r="90" spans="1:8" ht="18.75" x14ac:dyDescent="0.3">
      <c r="A90" s="62" t="s">
        <v>30</v>
      </c>
      <c r="B90" s="66" t="s">
        <v>369</v>
      </c>
      <c r="C90" s="49">
        <v>1.5</v>
      </c>
      <c r="D90" s="35">
        <v>60</v>
      </c>
      <c r="E90" s="63" t="s">
        <v>31</v>
      </c>
      <c r="F90" s="13" t="s">
        <v>370</v>
      </c>
      <c r="G90" s="64">
        <v>1</v>
      </c>
      <c r="H90" s="65">
        <v>40</v>
      </c>
    </row>
    <row r="91" spans="1:8" ht="18.75" x14ac:dyDescent="0.3">
      <c r="A91" s="62" t="s">
        <v>35</v>
      </c>
      <c r="B91" s="66" t="s">
        <v>374</v>
      </c>
      <c r="C91" s="49">
        <v>1.5</v>
      </c>
      <c r="D91" s="35">
        <v>60</v>
      </c>
      <c r="E91" s="63" t="s">
        <v>499</v>
      </c>
      <c r="F91" s="13" t="s">
        <v>371</v>
      </c>
      <c r="G91" s="64">
        <v>0.5</v>
      </c>
      <c r="H91" s="65">
        <v>20</v>
      </c>
    </row>
    <row r="92" spans="1:8" ht="18.75" x14ac:dyDescent="0.3">
      <c r="A92" s="62" t="s">
        <v>376</v>
      </c>
      <c r="B92" s="66" t="s">
        <v>43</v>
      </c>
      <c r="C92" s="49">
        <v>0.5</v>
      </c>
      <c r="D92" s="35">
        <v>20</v>
      </c>
      <c r="E92" s="63" t="s">
        <v>372</v>
      </c>
      <c r="F92" s="13" t="s">
        <v>373</v>
      </c>
      <c r="G92" s="64">
        <v>0.5</v>
      </c>
      <c r="H92" s="65">
        <v>20</v>
      </c>
    </row>
    <row r="93" spans="1:8" ht="18.75" x14ac:dyDescent="0.3">
      <c r="A93" s="62" t="s">
        <v>49</v>
      </c>
      <c r="B93" s="66" t="s">
        <v>61</v>
      </c>
      <c r="C93" s="49">
        <v>0.5</v>
      </c>
      <c r="D93" s="35">
        <v>20</v>
      </c>
      <c r="E93" s="63" t="s">
        <v>36</v>
      </c>
      <c r="F93" s="13" t="s">
        <v>375</v>
      </c>
      <c r="G93" s="64">
        <v>1.5</v>
      </c>
      <c r="H93" s="65">
        <v>60</v>
      </c>
    </row>
    <row r="94" spans="1:8" ht="18.75" x14ac:dyDescent="0.3">
      <c r="A94" s="62" t="s">
        <v>51</v>
      </c>
      <c r="B94" s="66" t="s">
        <v>50</v>
      </c>
      <c r="C94" s="49">
        <v>0.5</v>
      </c>
      <c r="D94" s="35">
        <v>20</v>
      </c>
      <c r="E94" s="63" t="s">
        <v>42</v>
      </c>
      <c r="F94" s="13" t="s">
        <v>44</v>
      </c>
      <c r="G94" s="64">
        <v>0.5</v>
      </c>
      <c r="H94" s="65">
        <v>20</v>
      </c>
    </row>
    <row r="95" spans="1:8" ht="18.75" x14ac:dyDescent="0.3">
      <c r="A95" s="62" t="s">
        <v>69</v>
      </c>
      <c r="B95" s="66" t="s">
        <v>70</v>
      </c>
      <c r="C95" s="49">
        <v>1</v>
      </c>
      <c r="D95" s="35">
        <v>40</v>
      </c>
      <c r="E95" s="63" t="s">
        <v>60</v>
      </c>
      <c r="F95" s="13" t="s">
        <v>63</v>
      </c>
      <c r="G95" s="64">
        <v>0.5</v>
      </c>
      <c r="H95" s="65">
        <v>20</v>
      </c>
    </row>
    <row r="96" spans="1:8" ht="18.75" x14ac:dyDescent="0.3">
      <c r="A96" s="62" t="s">
        <v>79</v>
      </c>
      <c r="B96" s="66" t="s">
        <v>166</v>
      </c>
      <c r="C96" s="49">
        <v>1</v>
      </c>
      <c r="D96" s="35">
        <v>40</v>
      </c>
      <c r="E96" s="63" t="s">
        <v>62</v>
      </c>
      <c r="F96" s="13" t="s">
        <v>52</v>
      </c>
      <c r="G96" s="64">
        <v>0.5</v>
      </c>
      <c r="H96" s="65">
        <v>20</v>
      </c>
    </row>
    <row r="97" spans="1:8" ht="18.75" x14ac:dyDescent="0.3">
      <c r="A97" s="62" t="s">
        <v>86</v>
      </c>
      <c r="B97" s="66" t="s">
        <v>377</v>
      </c>
      <c r="C97" s="49">
        <v>1.5</v>
      </c>
      <c r="D97" s="35">
        <v>60</v>
      </c>
      <c r="E97" s="63" t="s">
        <v>71</v>
      </c>
      <c r="F97" s="13" t="s">
        <v>72</v>
      </c>
      <c r="G97" s="64">
        <v>1</v>
      </c>
      <c r="H97" s="65">
        <v>40</v>
      </c>
    </row>
    <row r="98" spans="1:8" ht="18.75" x14ac:dyDescent="0.3">
      <c r="A98" s="62"/>
      <c r="B98" s="66"/>
      <c r="C98" s="49"/>
      <c r="D98" s="35"/>
      <c r="E98" s="63" t="s">
        <v>81</v>
      </c>
      <c r="F98" s="13" t="s">
        <v>168</v>
      </c>
      <c r="G98" s="64">
        <v>1</v>
      </c>
      <c r="H98" s="65">
        <v>40</v>
      </c>
    </row>
    <row r="99" spans="1:8" ht="18.75" x14ac:dyDescent="0.3">
      <c r="A99" s="162"/>
      <c r="B99" s="163"/>
      <c r="C99" s="49"/>
      <c r="D99" s="35"/>
      <c r="E99" s="63" t="s">
        <v>87</v>
      </c>
      <c r="F99" s="13" t="s">
        <v>378</v>
      </c>
      <c r="G99" s="64">
        <v>1.5</v>
      </c>
      <c r="H99" s="65">
        <v>60</v>
      </c>
    </row>
    <row r="100" spans="1:8" ht="18.75" x14ac:dyDescent="0.25">
      <c r="A100" s="184" t="s">
        <v>315</v>
      </c>
      <c r="B100" s="185"/>
      <c r="C100" s="24">
        <f>SUM(C88:C98)</f>
        <v>11</v>
      </c>
      <c r="D100" s="26">
        <f>SUM(D88:D98)</f>
        <v>440</v>
      </c>
      <c r="E100" s="184" t="s">
        <v>315</v>
      </c>
      <c r="F100" s="185"/>
      <c r="G100" s="24">
        <f>SUM(G88:G99)</f>
        <v>11.5</v>
      </c>
      <c r="H100" s="26">
        <f>SUM(H88:H99)</f>
        <v>460</v>
      </c>
    </row>
    <row r="101" spans="1:8" ht="18.75" x14ac:dyDescent="0.25">
      <c r="A101" s="166" t="s">
        <v>94</v>
      </c>
      <c r="B101" s="167"/>
      <c r="C101" s="167"/>
      <c r="D101" s="168"/>
      <c r="E101" s="166" t="s">
        <v>94</v>
      </c>
      <c r="F101" s="167"/>
      <c r="G101" s="167"/>
      <c r="H101" s="168"/>
    </row>
    <row r="102" spans="1:8" ht="18.75" x14ac:dyDescent="0.3">
      <c r="A102" s="62" t="s">
        <v>326</v>
      </c>
      <c r="B102" s="67" t="s">
        <v>196</v>
      </c>
      <c r="C102" s="49">
        <v>1</v>
      </c>
      <c r="D102" s="35">
        <v>40</v>
      </c>
      <c r="E102" s="63" t="s">
        <v>379</v>
      </c>
      <c r="F102" s="68" t="s">
        <v>198</v>
      </c>
      <c r="G102" s="64">
        <v>1</v>
      </c>
      <c r="H102" s="65">
        <v>40</v>
      </c>
    </row>
    <row r="103" spans="1:8" ht="18.75" x14ac:dyDescent="0.25">
      <c r="A103" s="62" t="s">
        <v>380</v>
      </c>
      <c r="B103" s="67" t="s">
        <v>105</v>
      </c>
      <c r="C103" s="49">
        <v>0.5</v>
      </c>
      <c r="D103" s="35">
        <v>20</v>
      </c>
      <c r="E103" s="62" t="s">
        <v>381</v>
      </c>
      <c r="F103" s="67" t="s">
        <v>106</v>
      </c>
      <c r="G103" s="49">
        <v>0.5</v>
      </c>
      <c r="H103" s="35">
        <v>20</v>
      </c>
    </row>
    <row r="104" spans="1:8" ht="18.75" x14ac:dyDescent="0.3">
      <c r="A104" s="54" t="s">
        <v>327</v>
      </c>
      <c r="B104" s="41" t="s">
        <v>382</v>
      </c>
      <c r="C104" s="49">
        <v>1</v>
      </c>
      <c r="D104" s="35">
        <v>40</v>
      </c>
      <c r="E104" s="63" t="s">
        <v>387</v>
      </c>
      <c r="F104" s="68" t="s">
        <v>388</v>
      </c>
      <c r="G104" s="64">
        <v>1</v>
      </c>
      <c r="H104" s="65">
        <v>40</v>
      </c>
    </row>
    <row r="105" spans="1:8" ht="18.75" x14ac:dyDescent="0.3">
      <c r="A105" s="54" t="s">
        <v>385</v>
      </c>
      <c r="B105" s="41" t="s">
        <v>386</v>
      </c>
      <c r="C105" s="49">
        <v>0.5</v>
      </c>
      <c r="D105" s="69">
        <v>20</v>
      </c>
      <c r="E105" s="63" t="s">
        <v>391</v>
      </c>
      <c r="F105" s="68" t="s">
        <v>392</v>
      </c>
      <c r="G105" s="64">
        <v>1</v>
      </c>
      <c r="H105" s="65">
        <v>40</v>
      </c>
    </row>
    <row r="106" spans="1:8" ht="18.75" x14ac:dyDescent="0.3">
      <c r="A106" s="54" t="s">
        <v>389</v>
      </c>
      <c r="B106" s="41" t="s">
        <v>390</v>
      </c>
      <c r="C106" s="49">
        <v>1</v>
      </c>
      <c r="D106" s="35">
        <v>40</v>
      </c>
      <c r="E106" s="63" t="s">
        <v>383</v>
      </c>
      <c r="F106" s="68" t="s">
        <v>384</v>
      </c>
      <c r="G106" s="64">
        <v>1</v>
      </c>
      <c r="H106" s="65">
        <v>40</v>
      </c>
    </row>
    <row r="107" spans="1:8" ht="18.75" x14ac:dyDescent="0.3">
      <c r="A107" s="54"/>
      <c r="B107" s="41"/>
      <c r="C107" s="49"/>
      <c r="D107" s="20"/>
      <c r="E107" s="63"/>
      <c r="F107" s="68"/>
      <c r="G107" s="64"/>
      <c r="H107" s="65"/>
    </row>
    <row r="108" spans="1:8" ht="18.75" x14ac:dyDescent="0.25">
      <c r="A108" s="184" t="s">
        <v>313</v>
      </c>
      <c r="B108" s="185"/>
      <c r="C108" s="24">
        <f>SUM(C102:C107)</f>
        <v>4</v>
      </c>
      <c r="D108" s="25">
        <f>SUM(D102:D107)</f>
        <v>160</v>
      </c>
      <c r="E108" s="184" t="s">
        <v>313</v>
      </c>
      <c r="F108" s="185"/>
      <c r="G108" s="24">
        <f>SUM(G102:G106)</f>
        <v>4.5</v>
      </c>
      <c r="H108" s="26">
        <f>SUM(H102:H106)</f>
        <v>180</v>
      </c>
    </row>
    <row r="109" spans="1:8" ht="18.75" x14ac:dyDescent="0.25">
      <c r="A109" s="186" t="s">
        <v>314</v>
      </c>
      <c r="B109" s="187"/>
      <c r="C109" s="70">
        <f>C100+C108</f>
        <v>15</v>
      </c>
      <c r="D109" s="71">
        <f>D100+D108</f>
        <v>600</v>
      </c>
      <c r="E109" s="186" t="s">
        <v>314</v>
      </c>
      <c r="F109" s="187"/>
      <c r="G109" s="70">
        <f>G100+G108</f>
        <v>16</v>
      </c>
      <c r="H109" s="72">
        <f>H100+H108</f>
        <v>640</v>
      </c>
    </row>
    <row r="110" spans="1:8" ht="18.75" x14ac:dyDescent="0.25">
      <c r="A110" s="166" t="s">
        <v>222</v>
      </c>
      <c r="B110" s="167"/>
      <c r="C110" s="167"/>
      <c r="D110" s="168"/>
      <c r="E110" s="166" t="s">
        <v>222</v>
      </c>
      <c r="F110" s="167"/>
      <c r="G110" s="167"/>
      <c r="H110" s="168"/>
    </row>
    <row r="111" spans="1:8" ht="18.75" x14ac:dyDescent="0.25">
      <c r="A111" s="62" t="s">
        <v>393</v>
      </c>
      <c r="B111" s="55" t="s">
        <v>454</v>
      </c>
      <c r="C111" s="74"/>
      <c r="D111" s="35">
        <v>20</v>
      </c>
      <c r="E111" s="62" t="s">
        <v>394</v>
      </c>
      <c r="F111" s="55" t="s">
        <v>454</v>
      </c>
      <c r="G111" s="74"/>
      <c r="H111" s="35">
        <v>20</v>
      </c>
    </row>
    <row r="112" spans="1:8" ht="18.75" x14ac:dyDescent="0.25">
      <c r="A112" s="62" t="s">
        <v>395</v>
      </c>
      <c r="B112" s="73" t="s">
        <v>341</v>
      </c>
      <c r="C112" s="74"/>
      <c r="D112" s="35">
        <v>20</v>
      </c>
      <c r="E112" s="62" t="s">
        <v>396</v>
      </c>
      <c r="F112" s="73" t="s">
        <v>341</v>
      </c>
      <c r="G112" s="74"/>
      <c r="H112" s="35">
        <v>20</v>
      </c>
    </row>
    <row r="113" spans="1:8" ht="18.75" x14ac:dyDescent="0.25">
      <c r="A113" s="75" t="s">
        <v>397</v>
      </c>
      <c r="B113" s="76" t="s">
        <v>345</v>
      </c>
      <c r="C113" s="74"/>
      <c r="D113" s="35">
        <v>10</v>
      </c>
      <c r="E113" s="62" t="s">
        <v>398</v>
      </c>
      <c r="F113" s="76" t="s">
        <v>345</v>
      </c>
      <c r="G113" s="77"/>
      <c r="H113" s="37">
        <v>10</v>
      </c>
    </row>
    <row r="114" spans="1:8" ht="18.75" x14ac:dyDescent="0.25">
      <c r="A114" s="75" t="s">
        <v>399</v>
      </c>
      <c r="B114" s="78" t="s">
        <v>400</v>
      </c>
      <c r="C114" s="74"/>
      <c r="D114" s="37">
        <v>10</v>
      </c>
      <c r="E114" s="75" t="s">
        <v>401</v>
      </c>
      <c r="F114" s="78" t="s">
        <v>400</v>
      </c>
      <c r="G114" s="77"/>
      <c r="H114" s="37">
        <v>10</v>
      </c>
    </row>
    <row r="115" spans="1:8" ht="18.75" x14ac:dyDescent="0.25">
      <c r="A115" s="62"/>
      <c r="B115" s="79" t="s">
        <v>316</v>
      </c>
      <c r="C115" s="74"/>
      <c r="D115" s="35">
        <v>20</v>
      </c>
      <c r="E115" s="62"/>
      <c r="F115" s="79" t="s">
        <v>316</v>
      </c>
      <c r="G115" s="74"/>
      <c r="H115" s="35">
        <v>20</v>
      </c>
    </row>
    <row r="116" spans="1:8" ht="18.75" x14ac:dyDescent="0.25">
      <c r="A116" s="188" t="s">
        <v>402</v>
      </c>
      <c r="B116" s="189"/>
      <c r="C116" s="24"/>
      <c r="D116" s="25">
        <f>SUM(D111:D115)</f>
        <v>80</v>
      </c>
      <c r="E116" s="188" t="s">
        <v>402</v>
      </c>
      <c r="F116" s="189"/>
      <c r="G116" s="24"/>
      <c r="H116" s="27">
        <f>SUM(H111:H115)</f>
        <v>80</v>
      </c>
    </row>
    <row r="117" spans="1:8" ht="19.5" thickBot="1" x14ac:dyDescent="0.3">
      <c r="A117" s="208" t="s">
        <v>314</v>
      </c>
      <c r="B117" s="209"/>
      <c r="C117" s="28"/>
      <c r="D117" s="30">
        <f>D100+D108+D116</f>
        <v>680</v>
      </c>
      <c r="E117" s="208" t="s">
        <v>314</v>
      </c>
      <c r="F117" s="209"/>
      <c r="G117" s="28"/>
      <c r="H117" s="30">
        <f>H100+H108+H116</f>
        <v>720</v>
      </c>
    </row>
    <row r="118" spans="1:8" x14ac:dyDescent="0.25">
      <c r="A118"/>
      <c r="B118"/>
      <c r="C118"/>
      <c r="D118"/>
      <c r="E118"/>
      <c r="F118"/>
      <c r="G118"/>
      <c r="H118"/>
    </row>
    <row r="119" spans="1:8" x14ac:dyDescent="0.25">
      <c r="A119" s="38"/>
      <c r="B119" s="38"/>
      <c r="C119" s="38"/>
      <c r="D119" s="38"/>
      <c r="E119" s="38"/>
      <c r="F119" s="38"/>
      <c r="G119" s="38"/>
      <c r="H119" s="38"/>
    </row>
  </sheetData>
  <mergeCells count="62">
    <mergeCell ref="A43:H43"/>
    <mergeCell ref="A116:B116"/>
    <mergeCell ref="E116:F116"/>
    <mergeCell ref="A117:B117"/>
    <mergeCell ref="E117:F117"/>
    <mergeCell ref="A86:B86"/>
    <mergeCell ref="E86:F86"/>
    <mergeCell ref="A87:D87"/>
    <mergeCell ref="E87:H87"/>
    <mergeCell ref="A109:B109"/>
    <mergeCell ref="E109:F109"/>
    <mergeCell ref="E108:F108"/>
    <mergeCell ref="E110:H110"/>
    <mergeCell ref="A110:D110"/>
    <mergeCell ref="A108:B108"/>
    <mergeCell ref="A101:D101"/>
    <mergeCell ref="A1:H1"/>
    <mergeCell ref="A2:H2"/>
    <mergeCell ref="A3:H3"/>
    <mergeCell ref="A6:D6"/>
    <mergeCell ref="E6:H6"/>
    <mergeCell ref="A4:D4"/>
    <mergeCell ref="E4:H4"/>
    <mergeCell ref="A18:B18"/>
    <mergeCell ref="A83:H83"/>
    <mergeCell ref="A84:H84"/>
    <mergeCell ref="A100:B100"/>
    <mergeCell ref="E100:F100"/>
    <mergeCell ref="E18:F18"/>
    <mergeCell ref="A19:D19"/>
    <mergeCell ref="E19:H19"/>
    <mergeCell ref="A26:B26"/>
    <mergeCell ref="E26:F26"/>
    <mergeCell ref="A34:B34"/>
    <mergeCell ref="A27:B27"/>
    <mergeCell ref="E27:F27"/>
    <mergeCell ref="E34:F34"/>
    <mergeCell ref="A28:D28"/>
    <mergeCell ref="E28:H28"/>
    <mergeCell ref="E101:H101"/>
    <mergeCell ref="A85:H85"/>
    <mergeCell ref="A35:B35"/>
    <mergeCell ref="E35:F35"/>
    <mergeCell ref="E77:F77"/>
    <mergeCell ref="A77:B77"/>
    <mergeCell ref="A60:B60"/>
    <mergeCell ref="E60:F60"/>
    <mergeCell ref="A61:C61"/>
    <mergeCell ref="E61:H61"/>
    <mergeCell ref="A68:B68"/>
    <mergeCell ref="E68:F68"/>
    <mergeCell ref="A69:B69"/>
    <mergeCell ref="E69:F69"/>
    <mergeCell ref="E76:F76"/>
    <mergeCell ref="A70:D70"/>
    <mergeCell ref="A45:H45"/>
    <mergeCell ref="A44:H44"/>
    <mergeCell ref="E70:H70"/>
    <mergeCell ref="E46:H46"/>
    <mergeCell ref="A46:D46"/>
    <mergeCell ref="E48:H48"/>
    <mergeCell ref="A48:D48"/>
  </mergeCells>
  <pageMargins left="0.33333333333333331" right="0.28985507246376813" top="0.75" bottom="0.26041666666666669" header="0.3" footer="0.3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16"/>
  <sheetViews>
    <sheetView view="pageLayout" topLeftCell="A76" zoomScaleNormal="100" workbookViewId="0">
      <selection activeCell="A79" sqref="A79:XFD80"/>
    </sheetView>
  </sheetViews>
  <sheetFormatPr defaultRowHeight="14.25" x14ac:dyDescent="0.2"/>
  <cols>
    <col min="1" max="1" width="7.375" customWidth="1"/>
    <col min="2" max="2" width="23.125" customWidth="1"/>
    <col min="3" max="3" width="7.375" bestFit="1" customWidth="1"/>
    <col min="4" max="4" width="6" bestFit="1" customWidth="1"/>
    <col min="5" max="5" width="7.375" customWidth="1"/>
    <col min="6" max="6" width="24" customWidth="1"/>
    <col min="7" max="7" width="7.625" bestFit="1" customWidth="1"/>
    <col min="8" max="8" width="6" bestFit="1" customWidth="1"/>
  </cols>
  <sheetData>
    <row r="1" spans="1:8" ht="18.75" x14ac:dyDescent="0.3">
      <c r="A1" s="212" t="s">
        <v>448</v>
      </c>
      <c r="B1" s="212"/>
      <c r="C1" s="212"/>
      <c r="D1" s="212"/>
      <c r="E1" s="212"/>
      <c r="F1" s="212"/>
      <c r="G1" s="212"/>
      <c r="H1" s="212"/>
    </row>
    <row r="2" spans="1:8" ht="18.75" x14ac:dyDescent="0.3">
      <c r="A2" s="212" t="s">
        <v>323</v>
      </c>
      <c r="B2" s="212"/>
      <c r="C2" s="212"/>
      <c r="D2" s="212"/>
      <c r="E2" s="212"/>
      <c r="F2" s="212"/>
      <c r="G2" s="212"/>
      <c r="H2" s="212"/>
    </row>
    <row r="3" spans="1:8" ht="19.5" thickBot="1" x14ac:dyDescent="0.35">
      <c r="A3" s="42"/>
      <c r="B3" s="42"/>
      <c r="C3" s="43"/>
      <c r="D3" s="42"/>
      <c r="E3" s="42"/>
      <c r="F3" s="42"/>
      <c r="G3" s="43"/>
      <c r="H3" s="42"/>
    </row>
    <row r="4" spans="1:8" ht="18.75" x14ac:dyDescent="0.2">
      <c r="A4" s="213" t="s">
        <v>118</v>
      </c>
      <c r="B4" s="214"/>
      <c r="C4" s="123" t="s">
        <v>2</v>
      </c>
      <c r="D4" s="138" t="s">
        <v>3</v>
      </c>
      <c r="E4" s="213" t="s">
        <v>119</v>
      </c>
      <c r="F4" s="214"/>
      <c r="G4" s="123" t="s">
        <v>2</v>
      </c>
      <c r="H4" s="124" t="s">
        <v>3</v>
      </c>
    </row>
    <row r="5" spans="1:8" ht="18.75" x14ac:dyDescent="0.2">
      <c r="A5" s="215" t="s">
        <v>4</v>
      </c>
      <c r="B5" s="216"/>
      <c r="C5" s="216"/>
      <c r="D5" s="217"/>
      <c r="E5" s="215" t="s">
        <v>4</v>
      </c>
      <c r="F5" s="216"/>
      <c r="G5" s="216"/>
      <c r="H5" s="218"/>
    </row>
    <row r="6" spans="1:8" ht="18.75" x14ac:dyDescent="0.2">
      <c r="A6" s="54" t="s">
        <v>120</v>
      </c>
      <c r="B6" s="41" t="s">
        <v>405</v>
      </c>
      <c r="C6" s="127">
        <v>1</v>
      </c>
      <c r="D6" s="18">
        <v>40</v>
      </c>
      <c r="E6" s="54" t="s">
        <v>121</v>
      </c>
      <c r="F6" s="41" t="s">
        <v>405</v>
      </c>
      <c r="G6" s="127">
        <v>1</v>
      </c>
      <c r="H6" s="122">
        <v>40</v>
      </c>
    </row>
    <row r="7" spans="1:8" ht="18.75" x14ac:dyDescent="0.2">
      <c r="A7" s="54" t="s">
        <v>126</v>
      </c>
      <c r="B7" s="41" t="s">
        <v>14</v>
      </c>
      <c r="C7" s="127">
        <v>1</v>
      </c>
      <c r="D7" s="18">
        <v>40</v>
      </c>
      <c r="E7" s="54" t="s">
        <v>127</v>
      </c>
      <c r="F7" s="41" t="s">
        <v>16</v>
      </c>
      <c r="G7" s="127">
        <v>1</v>
      </c>
      <c r="H7" s="122">
        <v>40</v>
      </c>
    </row>
    <row r="8" spans="1:8" ht="18.75" x14ac:dyDescent="0.2">
      <c r="A8" s="54" t="s">
        <v>139</v>
      </c>
      <c r="B8" s="41" t="s">
        <v>403</v>
      </c>
      <c r="C8" s="127">
        <v>0.5</v>
      </c>
      <c r="D8" s="18">
        <v>20</v>
      </c>
      <c r="E8" s="54" t="s">
        <v>140</v>
      </c>
      <c r="F8" s="41" t="s">
        <v>38</v>
      </c>
      <c r="G8" s="127">
        <v>1</v>
      </c>
      <c r="H8" s="122">
        <v>40</v>
      </c>
    </row>
    <row r="9" spans="1:8" ht="18.75" x14ac:dyDescent="0.2">
      <c r="A9" s="54" t="s">
        <v>136</v>
      </c>
      <c r="B9" s="41" t="s">
        <v>137</v>
      </c>
      <c r="C9" s="127">
        <v>1.5</v>
      </c>
      <c r="D9" s="18">
        <v>60</v>
      </c>
      <c r="E9" s="54" t="s">
        <v>147</v>
      </c>
      <c r="F9" s="41" t="s">
        <v>352</v>
      </c>
      <c r="G9" s="127">
        <v>0.5</v>
      </c>
      <c r="H9" s="122">
        <v>20</v>
      </c>
    </row>
    <row r="10" spans="1:8" ht="18.75" x14ac:dyDescent="0.2">
      <c r="A10" s="54" t="s">
        <v>148</v>
      </c>
      <c r="B10" s="41" t="s">
        <v>358</v>
      </c>
      <c r="C10" s="127">
        <v>1</v>
      </c>
      <c r="D10" s="18">
        <v>40</v>
      </c>
      <c r="E10" s="54" t="s">
        <v>149</v>
      </c>
      <c r="F10" s="41" t="s">
        <v>150</v>
      </c>
      <c r="G10" s="127">
        <v>0.5</v>
      </c>
      <c r="H10" s="122">
        <v>20</v>
      </c>
    </row>
    <row r="11" spans="1:8" ht="18.75" x14ac:dyDescent="0.2">
      <c r="A11" s="54" t="s">
        <v>155</v>
      </c>
      <c r="B11" s="41" t="s">
        <v>352</v>
      </c>
      <c r="C11" s="127">
        <v>0.5</v>
      </c>
      <c r="D11" s="18">
        <v>20</v>
      </c>
      <c r="E11" s="54" t="s">
        <v>156</v>
      </c>
      <c r="F11" s="41" t="s">
        <v>404</v>
      </c>
      <c r="G11" s="127">
        <v>0.5</v>
      </c>
      <c r="H11" s="122">
        <v>20</v>
      </c>
    </row>
    <row r="12" spans="1:8" ht="18.75" x14ac:dyDescent="0.2">
      <c r="A12" s="54" t="s">
        <v>161</v>
      </c>
      <c r="B12" s="41" t="s">
        <v>150</v>
      </c>
      <c r="C12" s="127">
        <v>0.5</v>
      </c>
      <c r="D12" s="18">
        <v>20</v>
      </c>
      <c r="E12" s="54" t="s">
        <v>162</v>
      </c>
      <c r="F12" s="41" t="s">
        <v>347</v>
      </c>
      <c r="G12" s="127">
        <v>0.5</v>
      </c>
      <c r="H12" s="122">
        <v>20</v>
      </c>
    </row>
    <row r="13" spans="1:8" ht="18.75" x14ac:dyDescent="0.2">
      <c r="A13" s="54" t="s">
        <v>169</v>
      </c>
      <c r="B13" s="41" t="s">
        <v>74</v>
      </c>
      <c r="C13" s="127">
        <v>0.5</v>
      </c>
      <c r="D13" s="18">
        <v>20</v>
      </c>
      <c r="E13" s="54" t="s">
        <v>170</v>
      </c>
      <c r="F13" s="41" t="s">
        <v>89</v>
      </c>
      <c r="G13" s="127">
        <v>1</v>
      </c>
      <c r="H13" s="122">
        <v>40</v>
      </c>
    </row>
    <row r="14" spans="1:8" ht="18.75" x14ac:dyDescent="0.2">
      <c r="A14" s="54" t="s">
        <v>175</v>
      </c>
      <c r="B14" s="41" t="s">
        <v>347</v>
      </c>
      <c r="C14" s="127">
        <v>0.5</v>
      </c>
      <c r="D14" s="18">
        <v>20</v>
      </c>
      <c r="E14" s="54"/>
      <c r="F14" s="41"/>
      <c r="G14" s="127"/>
      <c r="H14" s="122"/>
    </row>
    <row r="15" spans="1:8" ht="18.75" x14ac:dyDescent="0.2">
      <c r="A15" s="54" t="s">
        <v>178</v>
      </c>
      <c r="B15" s="41" t="s">
        <v>89</v>
      </c>
      <c r="C15" s="127">
        <v>1</v>
      </c>
      <c r="D15" s="18">
        <v>40</v>
      </c>
      <c r="E15" s="54"/>
      <c r="F15" s="41"/>
      <c r="G15" s="127"/>
      <c r="H15" s="122"/>
    </row>
    <row r="16" spans="1:8" ht="18.75" x14ac:dyDescent="0.2">
      <c r="A16" s="219" t="s">
        <v>180</v>
      </c>
      <c r="B16" s="220"/>
      <c r="C16" s="128">
        <f>SUM(C6:C15)</f>
        <v>8</v>
      </c>
      <c r="D16" s="148">
        <f>SUM(D6:D15)</f>
        <v>320</v>
      </c>
      <c r="E16" s="219" t="s">
        <v>180</v>
      </c>
      <c r="F16" s="220"/>
      <c r="G16" s="128">
        <f>SUM(G6:G15)</f>
        <v>6</v>
      </c>
      <c r="H16" s="125">
        <f>SUM(H6:H15)</f>
        <v>240</v>
      </c>
    </row>
    <row r="17" spans="1:8" ht="18.75" x14ac:dyDescent="0.2">
      <c r="A17" s="215" t="s">
        <v>94</v>
      </c>
      <c r="B17" s="216"/>
      <c r="C17" s="216"/>
      <c r="D17" s="217"/>
      <c r="E17" s="215" t="s">
        <v>94</v>
      </c>
      <c r="F17" s="216"/>
      <c r="G17" s="216"/>
      <c r="H17" s="218"/>
    </row>
    <row r="18" spans="1:8" ht="18.75" x14ac:dyDescent="0.2">
      <c r="A18" s="54" t="s">
        <v>240</v>
      </c>
      <c r="B18" s="41" t="s">
        <v>108</v>
      </c>
      <c r="C18" s="127">
        <v>2</v>
      </c>
      <c r="D18" s="18">
        <v>80</v>
      </c>
      <c r="E18" s="54" t="s">
        <v>241</v>
      </c>
      <c r="F18" s="41" t="s">
        <v>99</v>
      </c>
      <c r="G18" s="127">
        <v>2</v>
      </c>
      <c r="H18" s="122">
        <v>80</v>
      </c>
    </row>
    <row r="19" spans="1:8" ht="18.75" x14ac:dyDescent="0.2">
      <c r="A19" s="54" t="s">
        <v>246</v>
      </c>
      <c r="B19" s="41" t="s">
        <v>247</v>
      </c>
      <c r="C19" s="127">
        <v>2</v>
      </c>
      <c r="D19" s="18">
        <v>80</v>
      </c>
      <c r="E19" s="54" t="s">
        <v>248</v>
      </c>
      <c r="F19" s="41" t="s">
        <v>249</v>
      </c>
      <c r="G19" s="127">
        <v>2</v>
      </c>
      <c r="H19" s="122">
        <v>80</v>
      </c>
    </row>
    <row r="20" spans="1:8" ht="18.75" x14ac:dyDescent="0.2">
      <c r="A20" s="54" t="s">
        <v>252</v>
      </c>
      <c r="B20" s="41" t="s">
        <v>253</v>
      </c>
      <c r="C20" s="127">
        <v>1.5</v>
      </c>
      <c r="D20" s="18">
        <v>60</v>
      </c>
      <c r="E20" s="54" t="s">
        <v>466</v>
      </c>
      <c r="F20" s="41" t="s">
        <v>254</v>
      </c>
      <c r="G20" s="127">
        <v>1.5</v>
      </c>
      <c r="H20" s="122">
        <v>60</v>
      </c>
    </row>
    <row r="21" spans="1:8" ht="18.75" x14ac:dyDescent="0.2">
      <c r="A21" s="54" t="s">
        <v>258</v>
      </c>
      <c r="B21" s="41" t="s">
        <v>259</v>
      </c>
      <c r="C21" s="127">
        <v>1.5</v>
      </c>
      <c r="D21" s="18">
        <v>60</v>
      </c>
      <c r="E21" s="54" t="s">
        <v>260</v>
      </c>
      <c r="F21" s="41" t="s">
        <v>261</v>
      </c>
      <c r="G21" s="127">
        <v>1.5</v>
      </c>
      <c r="H21" s="122">
        <v>60</v>
      </c>
    </row>
    <row r="22" spans="1:8" ht="18.75" x14ac:dyDescent="0.2">
      <c r="A22" s="62" t="s">
        <v>210</v>
      </c>
      <c r="B22" s="149" t="s">
        <v>265</v>
      </c>
      <c r="C22" s="110">
        <v>1</v>
      </c>
      <c r="D22" s="18">
        <v>40</v>
      </c>
      <c r="E22" s="62" t="s">
        <v>211</v>
      </c>
      <c r="F22" s="109" t="s">
        <v>110</v>
      </c>
      <c r="G22" s="110">
        <v>1</v>
      </c>
      <c r="H22" s="122">
        <v>40</v>
      </c>
    </row>
    <row r="23" spans="1:8" ht="18.75" x14ac:dyDescent="0.2">
      <c r="A23" s="62" t="s">
        <v>212</v>
      </c>
      <c r="B23" s="109" t="s">
        <v>114</v>
      </c>
      <c r="C23" s="110">
        <v>0.5</v>
      </c>
      <c r="D23" s="18">
        <v>20</v>
      </c>
      <c r="E23" s="62" t="s">
        <v>213</v>
      </c>
      <c r="F23" s="109" t="s">
        <v>214</v>
      </c>
      <c r="G23" s="110">
        <v>0.5</v>
      </c>
      <c r="H23" s="122">
        <v>20</v>
      </c>
    </row>
    <row r="24" spans="1:8" ht="18.75" x14ac:dyDescent="0.2">
      <c r="A24" s="62" t="s">
        <v>283</v>
      </c>
      <c r="B24" s="109" t="s">
        <v>239</v>
      </c>
      <c r="C24" s="110">
        <v>1</v>
      </c>
      <c r="D24" s="18">
        <v>40</v>
      </c>
      <c r="E24" s="62" t="s">
        <v>207</v>
      </c>
      <c r="F24" s="66" t="s">
        <v>208</v>
      </c>
      <c r="G24" s="110">
        <v>1</v>
      </c>
      <c r="H24" s="122">
        <v>40</v>
      </c>
    </row>
    <row r="25" spans="1:8" ht="18.75" x14ac:dyDescent="0.2">
      <c r="A25" s="219" t="s">
        <v>221</v>
      </c>
      <c r="B25" s="220"/>
      <c r="C25" s="128">
        <f>SUM(C18:C24)</f>
        <v>9.5</v>
      </c>
      <c r="D25" s="148">
        <f>SUM(D18:D24)</f>
        <v>380</v>
      </c>
      <c r="E25" s="219" t="s">
        <v>221</v>
      </c>
      <c r="F25" s="220"/>
      <c r="G25" s="128">
        <f>SUM(G18:G24)</f>
        <v>9.5</v>
      </c>
      <c r="H25" s="125">
        <f>SUM(H18:H24)</f>
        <v>380</v>
      </c>
    </row>
    <row r="26" spans="1:8" ht="18.75" x14ac:dyDescent="0.2">
      <c r="A26" s="221" t="s">
        <v>314</v>
      </c>
      <c r="B26" s="222"/>
      <c r="C26" s="111">
        <f>SUM(C25+C16)</f>
        <v>17.5</v>
      </c>
      <c r="D26" s="119">
        <f>SUM(D25+D16)</f>
        <v>700</v>
      </c>
      <c r="E26" s="221" t="s">
        <v>314</v>
      </c>
      <c r="F26" s="222"/>
      <c r="G26" s="111">
        <f>SUM(G25+G16)</f>
        <v>15.5</v>
      </c>
      <c r="H26" s="115">
        <f>SUM(H25+H16)</f>
        <v>620</v>
      </c>
    </row>
    <row r="27" spans="1:8" ht="18.75" x14ac:dyDescent="0.2">
      <c r="A27" s="215" t="s">
        <v>222</v>
      </c>
      <c r="B27" s="216"/>
      <c r="C27" s="216"/>
      <c r="D27" s="217"/>
      <c r="E27" s="215" t="s">
        <v>222</v>
      </c>
      <c r="F27" s="216"/>
      <c r="G27" s="216"/>
      <c r="H27" s="218"/>
    </row>
    <row r="28" spans="1:8" ht="18.75" x14ac:dyDescent="0.2">
      <c r="A28" s="54" t="s">
        <v>460</v>
      </c>
      <c r="B28" s="131" t="s">
        <v>454</v>
      </c>
      <c r="C28" s="104"/>
      <c r="D28" s="18">
        <v>20</v>
      </c>
      <c r="E28" s="54" t="s">
        <v>463</v>
      </c>
      <c r="F28" s="131" t="s">
        <v>454</v>
      </c>
      <c r="G28" s="104"/>
      <c r="H28" s="122">
        <v>20</v>
      </c>
    </row>
    <row r="29" spans="1:8" ht="18.75" x14ac:dyDescent="0.2">
      <c r="A29" s="54" t="s">
        <v>461</v>
      </c>
      <c r="B29" s="131" t="s">
        <v>455</v>
      </c>
      <c r="C29" s="104"/>
      <c r="D29" s="18">
        <v>40</v>
      </c>
      <c r="E29" s="54" t="s">
        <v>464</v>
      </c>
      <c r="F29" s="131" t="s">
        <v>455</v>
      </c>
      <c r="G29" s="104"/>
      <c r="H29" s="122">
        <v>40</v>
      </c>
    </row>
    <row r="30" spans="1:8" ht="18.75" x14ac:dyDescent="0.2">
      <c r="A30" s="116" t="s">
        <v>462</v>
      </c>
      <c r="B30" s="146" t="s">
        <v>345</v>
      </c>
      <c r="C30" s="107"/>
      <c r="D30" s="102">
        <v>20</v>
      </c>
      <c r="E30" s="116" t="s">
        <v>465</v>
      </c>
      <c r="F30" s="147" t="s">
        <v>345</v>
      </c>
      <c r="G30" s="107"/>
      <c r="H30" s="121">
        <v>20</v>
      </c>
    </row>
    <row r="31" spans="1:8" ht="18.75" x14ac:dyDescent="0.2">
      <c r="A31" s="75"/>
      <c r="B31" s="78" t="s">
        <v>316</v>
      </c>
      <c r="C31" s="114"/>
      <c r="D31" s="103">
        <v>20</v>
      </c>
      <c r="E31" s="75"/>
      <c r="F31" s="78" t="s">
        <v>316</v>
      </c>
      <c r="G31" s="114"/>
      <c r="H31" s="37">
        <v>20</v>
      </c>
    </row>
    <row r="32" spans="1:8" ht="18.75" x14ac:dyDescent="0.2">
      <c r="A32" s="195" t="s">
        <v>411</v>
      </c>
      <c r="B32" s="196"/>
      <c r="C32" s="24"/>
      <c r="D32" s="91">
        <f>SUM(D28:D31)</f>
        <v>100</v>
      </c>
      <c r="E32" s="195" t="s">
        <v>411</v>
      </c>
      <c r="F32" s="196"/>
      <c r="G32" s="24"/>
      <c r="H32" s="27">
        <f>SUM(H28:H31)</f>
        <v>100</v>
      </c>
    </row>
    <row r="33" spans="1:8" ht="19.5" thickBot="1" x14ac:dyDescent="0.25">
      <c r="A33" s="208" t="s">
        <v>314</v>
      </c>
      <c r="B33" s="209"/>
      <c r="C33" s="28"/>
      <c r="D33" s="120">
        <f>SUM(D26+D32)</f>
        <v>800</v>
      </c>
      <c r="E33" s="208" t="s">
        <v>314</v>
      </c>
      <c r="F33" s="209"/>
      <c r="G33" s="28"/>
      <c r="H33" s="30">
        <f>SUM(H32+H26)</f>
        <v>720</v>
      </c>
    </row>
    <row r="34" spans="1:8" ht="18.75" x14ac:dyDescent="0.2">
      <c r="A34" s="39"/>
      <c r="B34" s="39"/>
      <c r="C34" s="33"/>
      <c r="D34" s="40"/>
      <c r="E34" s="39"/>
      <c r="F34" s="39"/>
      <c r="G34" s="33"/>
      <c r="H34" s="40"/>
    </row>
    <row r="35" spans="1:8" ht="18.75" x14ac:dyDescent="0.2">
      <c r="A35" s="39"/>
      <c r="B35" s="39"/>
      <c r="C35" s="33"/>
      <c r="D35" s="40"/>
      <c r="E35" s="39"/>
      <c r="F35" s="39"/>
      <c r="G35" s="33"/>
      <c r="H35" s="40"/>
    </row>
    <row r="36" spans="1:8" ht="18.75" x14ac:dyDescent="0.2">
      <c r="A36" s="39"/>
      <c r="B36" s="39"/>
      <c r="C36" s="33"/>
      <c r="D36" s="40"/>
      <c r="E36" s="39"/>
      <c r="F36" s="39"/>
      <c r="G36" s="33"/>
      <c r="H36" s="40"/>
    </row>
    <row r="37" spans="1:8" ht="18.75" x14ac:dyDescent="0.2">
      <c r="A37" s="39"/>
      <c r="B37" s="39"/>
      <c r="C37" s="33"/>
      <c r="D37" s="40"/>
      <c r="E37" s="39"/>
      <c r="F37" s="39"/>
      <c r="G37" s="33"/>
      <c r="H37" s="40"/>
    </row>
    <row r="38" spans="1:8" ht="18.75" x14ac:dyDescent="0.2">
      <c r="A38" s="39"/>
      <c r="B38" s="39"/>
      <c r="C38" s="33"/>
      <c r="D38" s="40"/>
      <c r="E38" s="39"/>
      <c r="F38" s="39"/>
      <c r="G38" s="33"/>
      <c r="H38" s="40"/>
    </row>
    <row r="39" spans="1:8" ht="18.75" x14ac:dyDescent="0.2">
      <c r="A39" s="39"/>
      <c r="B39" s="39"/>
      <c r="C39" s="33"/>
      <c r="D39" s="40"/>
      <c r="E39" s="39"/>
      <c r="F39" s="39"/>
      <c r="G39" s="33"/>
      <c r="H39" s="40"/>
    </row>
    <row r="40" spans="1:8" ht="18.75" x14ac:dyDescent="0.3">
      <c r="A40" s="212" t="s">
        <v>453</v>
      </c>
      <c r="B40" s="212"/>
      <c r="C40" s="212"/>
      <c r="D40" s="212"/>
      <c r="E40" s="212"/>
      <c r="F40" s="212"/>
      <c r="G40" s="212"/>
      <c r="H40" s="212"/>
    </row>
    <row r="41" spans="1:8" ht="18.75" x14ac:dyDescent="0.3">
      <c r="A41" s="212" t="s">
        <v>323</v>
      </c>
      <c r="B41" s="212"/>
      <c r="C41" s="212"/>
      <c r="D41" s="212"/>
      <c r="E41" s="212"/>
      <c r="F41" s="212"/>
      <c r="G41" s="212"/>
      <c r="H41" s="212"/>
    </row>
    <row r="42" spans="1:8" ht="19.5" thickBot="1" x14ac:dyDescent="0.35">
      <c r="A42" s="42"/>
      <c r="B42" s="42"/>
      <c r="C42" s="43"/>
      <c r="D42" s="42"/>
      <c r="E42" s="42"/>
      <c r="F42" s="42"/>
      <c r="G42" s="43"/>
      <c r="H42" s="42"/>
    </row>
    <row r="43" spans="1:8" ht="18.75" x14ac:dyDescent="0.2">
      <c r="A43" s="213" t="s">
        <v>118</v>
      </c>
      <c r="B43" s="214"/>
      <c r="C43" s="123" t="s">
        <v>2</v>
      </c>
      <c r="D43" s="138" t="s">
        <v>3</v>
      </c>
      <c r="E43" s="213" t="s">
        <v>119</v>
      </c>
      <c r="F43" s="214"/>
      <c r="G43" s="123" t="s">
        <v>2</v>
      </c>
      <c r="H43" s="123" t="s">
        <v>3</v>
      </c>
    </row>
    <row r="44" spans="1:8" ht="18.75" x14ac:dyDescent="0.2">
      <c r="A44" s="215" t="s">
        <v>4</v>
      </c>
      <c r="B44" s="216"/>
      <c r="C44" s="216"/>
      <c r="D44" s="217"/>
      <c r="E44" s="215" t="s">
        <v>4</v>
      </c>
      <c r="F44" s="216"/>
      <c r="G44" s="216"/>
      <c r="H44" s="216"/>
    </row>
    <row r="45" spans="1:8" ht="18.75" x14ac:dyDescent="0.2">
      <c r="A45" s="54" t="s">
        <v>120</v>
      </c>
      <c r="B45" s="41" t="s">
        <v>6</v>
      </c>
      <c r="C45" s="127">
        <v>1</v>
      </c>
      <c r="D45" s="18">
        <v>40</v>
      </c>
      <c r="E45" s="54" t="s">
        <v>121</v>
      </c>
      <c r="F45" s="41" t="s">
        <v>6</v>
      </c>
      <c r="G45" s="127">
        <v>1</v>
      </c>
      <c r="H45" s="19">
        <v>40</v>
      </c>
    </row>
    <row r="46" spans="1:8" ht="18.75" x14ac:dyDescent="0.2">
      <c r="A46" s="54" t="s">
        <v>126</v>
      </c>
      <c r="B46" s="41" t="s">
        <v>14</v>
      </c>
      <c r="C46" s="127">
        <v>1</v>
      </c>
      <c r="D46" s="18">
        <v>40</v>
      </c>
      <c r="E46" s="54" t="s">
        <v>127</v>
      </c>
      <c r="F46" s="41" t="s">
        <v>16</v>
      </c>
      <c r="G46" s="127">
        <v>1</v>
      </c>
      <c r="H46" s="19">
        <v>40</v>
      </c>
    </row>
    <row r="47" spans="1:8" ht="18.75" x14ac:dyDescent="0.2">
      <c r="A47" s="62" t="s">
        <v>145</v>
      </c>
      <c r="B47" s="66" t="s">
        <v>146</v>
      </c>
      <c r="C47" s="49">
        <v>1</v>
      </c>
      <c r="D47" s="18">
        <v>40</v>
      </c>
      <c r="E47" s="54" t="s">
        <v>132</v>
      </c>
      <c r="F47" s="41" t="s">
        <v>133</v>
      </c>
      <c r="G47" s="127">
        <v>1</v>
      </c>
      <c r="H47" s="19">
        <v>40</v>
      </c>
    </row>
    <row r="48" spans="1:8" ht="18.75" x14ac:dyDescent="0.3">
      <c r="A48" s="60" t="s">
        <v>139</v>
      </c>
      <c r="B48" s="144" t="s">
        <v>403</v>
      </c>
      <c r="C48" s="145">
        <v>0.5</v>
      </c>
      <c r="D48" s="18">
        <v>20</v>
      </c>
      <c r="E48" s="54" t="s">
        <v>140</v>
      </c>
      <c r="F48" s="41" t="s">
        <v>38</v>
      </c>
      <c r="G48" s="127">
        <v>1</v>
      </c>
      <c r="H48" s="19">
        <v>40</v>
      </c>
    </row>
    <row r="49" spans="1:8" ht="18.75" x14ac:dyDescent="0.2">
      <c r="A49" s="54" t="s">
        <v>148</v>
      </c>
      <c r="B49" s="41" t="s">
        <v>38</v>
      </c>
      <c r="C49" s="127">
        <v>1</v>
      </c>
      <c r="D49" s="18">
        <v>40</v>
      </c>
      <c r="E49" s="54" t="s">
        <v>147</v>
      </c>
      <c r="F49" s="41" t="s">
        <v>46</v>
      </c>
      <c r="G49" s="127">
        <v>0.5</v>
      </c>
      <c r="H49" s="19">
        <v>20</v>
      </c>
    </row>
    <row r="50" spans="1:8" ht="18.75" x14ac:dyDescent="0.2">
      <c r="A50" s="54" t="s">
        <v>155</v>
      </c>
      <c r="B50" s="41" t="s">
        <v>46</v>
      </c>
      <c r="C50" s="127">
        <v>0.5</v>
      </c>
      <c r="D50" s="18">
        <v>20</v>
      </c>
      <c r="E50" s="54" t="s">
        <v>149</v>
      </c>
      <c r="F50" s="41" t="s">
        <v>150</v>
      </c>
      <c r="G50" s="127">
        <v>0.5</v>
      </c>
      <c r="H50" s="19">
        <v>20</v>
      </c>
    </row>
    <row r="51" spans="1:8" ht="18.75" x14ac:dyDescent="0.2">
      <c r="A51" s="54" t="s">
        <v>161</v>
      </c>
      <c r="B51" s="41" t="s">
        <v>150</v>
      </c>
      <c r="C51" s="127">
        <v>0.5</v>
      </c>
      <c r="D51" s="18">
        <v>20</v>
      </c>
      <c r="E51" s="54" t="s">
        <v>156</v>
      </c>
      <c r="F51" s="41" t="s">
        <v>404</v>
      </c>
      <c r="G51" s="127">
        <v>0.5</v>
      </c>
      <c r="H51" s="19">
        <v>20</v>
      </c>
    </row>
    <row r="52" spans="1:8" ht="18.75" x14ac:dyDescent="0.2">
      <c r="A52" s="54" t="s">
        <v>169</v>
      </c>
      <c r="B52" s="41" t="s">
        <v>74</v>
      </c>
      <c r="C52" s="127">
        <v>0.5</v>
      </c>
      <c r="D52" s="18">
        <v>20</v>
      </c>
      <c r="E52" s="54" t="s">
        <v>162</v>
      </c>
      <c r="F52" s="41" t="s">
        <v>347</v>
      </c>
      <c r="G52" s="127">
        <v>0.5</v>
      </c>
      <c r="H52" s="19">
        <v>20</v>
      </c>
    </row>
    <row r="53" spans="1:8" ht="18.75" x14ac:dyDescent="0.2">
      <c r="A53" s="54" t="s">
        <v>175</v>
      </c>
      <c r="B53" s="41" t="s">
        <v>347</v>
      </c>
      <c r="C53" s="127">
        <v>0.5</v>
      </c>
      <c r="D53" s="18">
        <v>20</v>
      </c>
      <c r="E53" s="54" t="s">
        <v>170</v>
      </c>
      <c r="F53" s="41" t="s">
        <v>89</v>
      </c>
      <c r="G53" s="127">
        <v>1</v>
      </c>
      <c r="H53" s="19">
        <v>40</v>
      </c>
    </row>
    <row r="54" spans="1:8" ht="18.75" x14ac:dyDescent="0.2">
      <c r="A54" s="54" t="s">
        <v>178</v>
      </c>
      <c r="B54" s="41" t="s">
        <v>89</v>
      </c>
      <c r="C54" s="127">
        <v>1</v>
      </c>
      <c r="D54" s="18">
        <v>40</v>
      </c>
      <c r="E54" s="54"/>
      <c r="F54" s="41"/>
      <c r="G54" s="19"/>
      <c r="H54" s="19"/>
    </row>
    <row r="55" spans="1:8" ht="18.75" x14ac:dyDescent="0.2">
      <c r="A55" s="219" t="s">
        <v>180</v>
      </c>
      <c r="B55" s="220"/>
      <c r="C55" s="128">
        <f>SUM(C45:C54)</f>
        <v>7.5</v>
      </c>
      <c r="D55" s="148">
        <f>SUM(D45:D54)</f>
        <v>300</v>
      </c>
      <c r="E55" s="219" t="s">
        <v>180</v>
      </c>
      <c r="F55" s="220"/>
      <c r="G55" s="128">
        <f>SUM(G45:G54)</f>
        <v>7</v>
      </c>
      <c r="H55" s="129">
        <f>SUM(H45:H54)</f>
        <v>280</v>
      </c>
    </row>
    <row r="56" spans="1:8" ht="18.75" x14ac:dyDescent="0.2">
      <c r="A56" s="215" t="s">
        <v>94</v>
      </c>
      <c r="B56" s="216"/>
      <c r="C56" s="216"/>
      <c r="D56" s="217"/>
      <c r="E56" s="215" t="s">
        <v>94</v>
      </c>
      <c r="F56" s="216"/>
      <c r="G56" s="216"/>
      <c r="H56" s="216"/>
    </row>
    <row r="57" spans="1:8" ht="18.75" x14ac:dyDescent="0.2">
      <c r="A57" s="54" t="s">
        <v>181</v>
      </c>
      <c r="B57" s="41" t="s">
        <v>182</v>
      </c>
      <c r="C57" s="127">
        <v>1</v>
      </c>
      <c r="D57" s="18">
        <v>40</v>
      </c>
      <c r="E57" s="54" t="s">
        <v>183</v>
      </c>
      <c r="F57" s="41" t="s">
        <v>480</v>
      </c>
      <c r="G57" s="127">
        <v>1</v>
      </c>
      <c r="H57" s="19">
        <v>40</v>
      </c>
    </row>
    <row r="58" spans="1:8" ht="18.75" x14ac:dyDescent="0.2">
      <c r="A58" s="54" t="s">
        <v>189</v>
      </c>
      <c r="B58" s="41" t="s">
        <v>108</v>
      </c>
      <c r="C58" s="127">
        <v>1</v>
      </c>
      <c r="D58" s="18">
        <v>40</v>
      </c>
      <c r="E58" s="54" t="s">
        <v>190</v>
      </c>
      <c r="F58" s="41" t="s">
        <v>99</v>
      </c>
      <c r="G58" s="127">
        <v>1</v>
      </c>
      <c r="H58" s="19">
        <v>40</v>
      </c>
    </row>
    <row r="59" spans="1:8" ht="18.75" x14ac:dyDescent="0.2">
      <c r="A59" s="54" t="s">
        <v>210</v>
      </c>
      <c r="B59" s="130" t="s">
        <v>265</v>
      </c>
      <c r="C59" s="127">
        <v>1</v>
      </c>
      <c r="D59" s="18">
        <v>40</v>
      </c>
      <c r="E59" s="54" t="s">
        <v>211</v>
      </c>
      <c r="F59" s="41" t="s">
        <v>110</v>
      </c>
      <c r="G59" s="127">
        <v>1</v>
      </c>
      <c r="H59" s="19">
        <v>40</v>
      </c>
    </row>
    <row r="60" spans="1:8" ht="18.75" x14ac:dyDescent="0.2">
      <c r="A60" s="62" t="s">
        <v>212</v>
      </c>
      <c r="B60" s="109" t="s">
        <v>114</v>
      </c>
      <c r="C60" s="110">
        <v>0.5</v>
      </c>
      <c r="D60" s="18">
        <v>20</v>
      </c>
      <c r="E60" s="62" t="s">
        <v>213</v>
      </c>
      <c r="F60" s="109" t="s">
        <v>214</v>
      </c>
      <c r="G60" s="110">
        <v>0.5</v>
      </c>
      <c r="H60" s="19">
        <v>20</v>
      </c>
    </row>
    <row r="61" spans="1:8" ht="18.75" x14ac:dyDescent="0.2">
      <c r="A61" s="62" t="s">
        <v>217</v>
      </c>
      <c r="B61" s="109" t="s">
        <v>218</v>
      </c>
      <c r="C61" s="110">
        <v>2</v>
      </c>
      <c r="D61" s="18">
        <v>80</v>
      </c>
      <c r="E61" s="62" t="s">
        <v>284</v>
      </c>
      <c r="F61" s="109" t="s">
        <v>285</v>
      </c>
      <c r="G61" s="110">
        <v>2</v>
      </c>
      <c r="H61" s="19">
        <v>80</v>
      </c>
    </row>
    <row r="62" spans="1:8" ht="18.75" x14ac:dyDescent="0.2">
      <c r="A62" s="54" t="s">
        <v>283</v>
      </c>
      <c r="B62" s="41" t="s">
        <v>239</v>
      </c>
      <c r="C62" s="127">
        <v>1</v>
      </c>
      <c r="D62" s="18">
        <v>40</v>
      </c>
      <c r="E62" s="54" t="s">
        <v>207</v>
      </c>
      <c r="F62" s="41" t="s">
        <v>208</v>
      </c>
      <c r="G62" s="127">
        <v>1</v>
      </c>
      <c r="H62" s="19">
        <v>40</v>
      </c>
    </row>
    <row r="63" spans="1:8" ht="18.75" x14ac:dyDescent="0.2">
      <c r="A63" s="62" t="s">
        <v>268</v>
      </c>
      <c r="B63" s="109" t="s">
        <v>269</v>
      </c>
      <c r="C63" s="110">
        <v>2</v>
      </c>
      <c r="D63" s="18">
        <v>80</v>
      </c>
      <c r="E63" s="62" t="s">
        <v>286</v>
      </c>
      <c r="F63" s="109" t="s">
        <v>287</v>
      </c>
      <c r="G63" s="110">
        <v>1</v>
      </c>
      <c r="H63" s="19">
        <v>40</v>
      </c>
    </row>
    <row r="64" spans="1:8" ht="18.75" x14ac:dyDescent="0.2">
      <c r="A64" s="62"/>
      <c r="B64" s="109"/>
      <c r="C64" s="127"/>
      <c r="D64" s="18"/>
      <c r="E64" s="62" t="s">
        <v>270</v>
      </c>
      <c r="F64" s="109" t="s">
        <v>271</v>
      </c>
      <c r="G64" s="110">
        <v>2</v>
      </c>
      <c r="H64" s="19">
        <v>80</v>
      </c>
    </row>
    <row r="65" spans="1:8" ht="18.75" x14ac:dyDescent="0.2">
      <c r="A65" s="195" t="s">
        <v>313</v>
      </c>
      <c r="B65" s="196"/>
      <c r="C65" s="24">
        <f>SUM(C57:C64)</f>
        <v>8.5</v>
      </c>
      <c r="D65" s="91">
        <f>SUM(D57:D64)</f>
        <v>340</v>
      </c>
      <c r="E65" s="195" t="s">
        <v>313</v>
      </c>
      <c r="F65" s="196"/>
      <c r="G65" s="24">
        <f>SUM(G57:G64)</f>
        <v>9.5</v>
      </c>
      <c r="H65" s="25">
        <f>SUM(H57:H64)</f>
        <v>380</v>
      </c>
    </row>
    <row r="66" spans="1:8" ht="18.75" x14ac:dyDescent="0.2">
      <c r="A66" s="221" t="s">
        <v>314</v>
      </c>
      <c r="B66" s="222"/>
      <c r="C66" s="111">
        <f>SUM(C65+C55)</f>
        <v>16</v>
      </c>
      <c r="D66" s="119">
        <f>SUM(D65+D55)</f>
        <v>640</v>
      </c>
      <c r="E66" s="221" t="s">
        <v>314</v>
      </c>
      <c r="F66" s="222"/>
      <c r="G66" s="111">
        <f>SUM(G65+G55)</f>
        <v>16.5</v>
      </c>
      <c r="H66" s="112">
        <f>SUM(H65+H55)</f>
        <v>660</v>
      </c>
    </row>
    <row r="67" spans="1:8" ht="18.75" x14ac:dyDescent="0.2">
      <c r="A67" s="215" t="s">
        <v>222</v>
      </c>
      <c r="B67" s="216"/>
      <c r="C67" s="216"/>
      <c r="D67" s="217"/>
      <c r="E67" s="215" t="s">
        <v>222</v>
      </c>
      <c r="F67" s="216"/>
      <c r="G67" s="216"/>
      <c r="H67" s="216"/>
    </row>
    <row r="68" spans="1:8" ht="18.75" x14ac:dyDescent="0.2">
      <c r="A68" s="54" t="s">
        <v>460</v>
      </c>
      <c r="B68" s="131" t="s">
        <v>454</v>
      </c>
      <c r="C68" s="104"/>
      <c r="D68" s="18">
        <v>20</v>
      </c>
      <c r="E68" s="54" t="s">
        <v>463</v>
      </c>
      <c r="F68" s="131" t="s">
        <v>454</v>
      </c>
      <c r="G68" s="104"/>
      <c r="H68" s="19">
        <v>20</v>
      </c>
    </row>
    <row r="69" spans="1:8" ht="18.75" x14ac:dyDescent="0.2">
      <c r="A69" s="54" t="s">
        <v>461</v>
      </c>
      <c r="B69" s="131" t="s">
        <v>455</v>
      </c>
      <c r="C69" s="104"/>
      <c r="D69" s="18">
        <v>40</v>
      </c>
      <c r="E69" s="54" t="s">
        <v>464</v>
      </c>
      <c r="F69" s="131" t="s">
        <v>455</v>
      </c>
      <c r="G69" s="104"/>
      <c r="H69" s="19">
        <v>40</v>
      </c>
    </row>
    <row r="70" spans="1:8" ht="18.75" x14ac:dyDescent="0.2">
      <c r="A70" s="116" t="s">
        <v>462</v>
      </c>
      <c r="B70" s="146" t="s">
        <v>345</v>
      </c>
      <c r="C70" s="107"/>
      <c r="D70" s="102">
        <v>20</v>
      </c>
      <c r="E70" s="116" t="s">
        <v>465</v>
      </c>
      <c r="F70" s="147" t="s">
        <v>345</v>
      </c>
      <c r="G70" s="107"/>
      <c r="H70" s="22">
        <v>20</v>
      </c>
    </row>
    <row r="71" spans="1:8" ht="18.75" x14ac:dyDescent="0.2">
      <c r="A71" s="75"/>
      <c r="B71" s="78" t="s">
        <v>316</v>
      </c>
      <c r="C71" s="114"/>
      <c r="D71" s="103">
        <v>20</v>
      </c>
      <c r="E71" s="75"/>
      <c r="F71" s="78" t="s">
        <v>316</v>
      </c>
      <c r="G71" s="114"/>
      <c r="H71" s="31">
        <v>20</v>
      </c>
    </row>
    <row r="72" spans="1:8" ht="18.75" x14ac:dyDescent="0.2">
      <c r="A72" s="195" t="s">
        <v>411</v>
      </c>
      <c r="B72" s="196"/>
      <c r="C72" s="24"/>
      <c r="D72" s="91">
        <f>SUM(D68:D71)</f>
        <v>100</v>
      </c>
      <c r="E72" s="195" t="s">
        <v>411</v>
      </c>
      <c r="F72" s="196"/>
      <c r="G72" s="24"/>
      <c r="H72" s="32">
        <f>SUM(H68:H71)</f>
        <v>100</v>
      </c>
    </row>
    <row r="73" spans="1:8" ht="19.5" thickBot="1" x14ac:dyDescent="0.25">
      <c r="A73" s="208" t="s">
        <v>314</v>
      </c>
      <c r="B73" s="209"/>
      <c r="C73" s="28"/>
      <c r="D73" s="120">
        <f>SUM(D72+D66)</f>
        <v>740</v>
      </c>
      <c r="E73" s="208" t="s">
        <v>314</v>
      </c>
      <c r="F73" s="209"/>
      <c r="G73" s="28"/>
      <c r="H73" s="29">
        <f>SUM(H72+H66)</f>
        <v>760</v>
      </c>
    </row>
    <row r="74" spans="1:8" s="157" customFormat="1" ht="18.75" x14ac:dyDescent="0.2">
      <c r="A74" s="39"/>
      <c r="B74" s="39"/>
      <c r="C74" s="33"/>
      <c r="D74" s="40"/>
      <c r="E74" s="39"/>
      <c r="F74" s="39"/>
      <c r="G74" s="33"/>
      <c r="H74" s="40"/>
    </row>
    <row r="75" spans="1:8" s="157" customFormat="1" ht="18.75" x14ac:dyDescent="0.2">
      <c r="A75" s="39"/>
      <c r="B75" s="39"/>
      <c r="C75" s="33"/>
      <c r="D75" s="40"/>
      <c r="E75" s="39"/>
      <c r="F75" s="39"/>
      <c r="G75" s="33"/>
      <c r="H75" s="40"/>
    </row>
    <row r="76" spans="1:8" s="157" customFormat="1" ht="18.75" x14ac:dyDescent="0.2">
      <c r="A76" s="39"/>
      <c r="B76" s="39"/>
      <c r="C76" s="33"/>
      <c r="D76" s="40"/>
      <c r="E76" s="39"/>
      <c r="F76" s="39"/>
      <c r="G76" s="33"/>
      <c r="H76" s="40"/>
    </row>
    <row r="77" spans="1:8" s="157" customFormat="1" ht="18.75" x14ac:dyDescent="0.2">
      <c r="A77" s="39"/>
      <c r="B77" s="39"/>
      <c r="C77" s="33"/>
      <c r="D77" s="40"/>
      <c r="E77" s="39"/>
      <c r="F77" s="39"/>
      <c r="G77" s="33"/>
      <c r="H77" s="40"/>
    </row>
    <row r="78" spans="1:8" s="157" customFormat="1" ht="18.75" x14ac:dyDescent="0.2">
      <c r="A78" s="39"/>
      <c r="B78" s="39"/>
      <c r="C78" s="33"/>
      <c r="D78" s="40"/>
      <c r="E78" s="39"/>
      <c r="F78" s="39"/>
      <c r="G78" s="33"/>
      <c r="H78" s="40"/>
    </row>
    <row r="79" spans="1:8" ht="18.75" x14ac:dyDescent="0.3">
      <c r="A79" s="212" t="s">
        <v>452</v>
      </c>
      <c r="B79" s="212"/>
      <c r="C79" s="212"/>
      <c r="D79" s="212"/>
      <c r="E79" s="212"/>
      <c r="F79" s="212"/>
      <c r="G79" s="212"/>
      <c r="H79" s="212"/>
    </row>
    <row r="80" spans="1:8" ht="18.75" x14ac:dyDescent="0.3">
      <c r="A80" s="212" t="s">
        <v>323</v>
      </c>
      <c r="B80" s="212"/>
      <c r="C80" s="212"/>
      <c r="D80" s="212"/>
      <c r="E80" s="212"/>
      <c r="F80" s="212"/>
      <c r="G80" s="212"/>
      <c r="H80" s="212"/>
    </row>
    <row r="81" spans="1:8" ht="19.5" thickBot="1" x14ac:dyDescent="0.35">
      <c r="A81" s="42"/>
      <c r="B81" s="42"/>
      <c r="C81" s="43"/>
      <c r="D81" s="42"/>
      <c r="E81" s="42"/>
      <c r="F81" s="42"/>
      <c r="G81" s="43"/>
      <c r="H81" s="42"/>
    </row>
    <row r="82" spans="1:8" ht="18.75" x14ac:dyDescent="0.2">
      <c r="A82" s="213" t="s">
        <v>118</v>
      </c>
      <c r="B82" s="214"/>
      <c r="C82" s="123" t="s">
        <v>2</v>
      </c>
      <c r="D82" s="138" t="s">
        <v>3</v>
      </c>
      <c r="E82" s="213" t="s">
        <v>119</v>
      </c>
      <c r="F82" s="214"/>
      <c r="G82" s="123" t="s">
        <v>2</v>
      </c>
      <c r="H82" s="124" t="s">
        <v>3</v>
      </c>
    </row>
    <row r="83" spans="1:8" ht="18.75" x14ac:dyDescent="0.2">
      <c r="A83" s="215" t="s">
        <v>4</v>
      </c>
      <c r="B83" s="216"/>
      <c r="C83" s="216"/>
      <c r="D83" s="217"/>
      <c r="E83" s="215" t="s">
        <v>4</v>
      </c>
      <c r="F83" s="216"/>
      <c r="G83" s="216"/>
      <c r="H83" s="218"/>
    </row>
    <row r="84" spans="1:8" ht="18.75" x14ac:dyDescent="0.2">
      <c r="A84" s="54" t="s">
        <v>120</v>
      </c>
      <c r="B84" s="41" t="s">
        <v>6</v>
      </c>
      <c r="C84" s="127">
        <v>1</v>
      </c>
      <c r="D84" s="18">
        <v>40</v>
      </c>
      <c r="E84" s="54" t="s">
        <v>121</v>
      </c>
      <c r="F84" s="41" t="s">
        <v>6</v>
      </c>
      <c r="G84" s="127">
        <v>1</v>
      </c>
      <c r="H84" s="122">
        <v>40</v>
      </c>
    </row>
    <row r="85" spans="1:8" ht="18.75" x14ac:dyDescent="0.2">
      <c r="A85" s="54" t="s">
        <v>126</v>
      </c>
      <c r="B85" s="41" t="s">
        <v>14</v>
      </c>
      <c r="C85" s="127">
        <v>1</v>
      </c>
      <c r="D85" s="18">
        <v>40</v>
      </c>
      <c r="E85" s="54" t="s">
        <v>127</v>
      </c>
      <c r="F85" s="41" t="s">
        <v>16</v>
      </c>
      <c r="G85" s="127">
        <v>1</v>
      </c>
      <c r="H85" s="122">
        <v>40</v>
      </c>
    </row>
    <row r="86" spans="1:8" ht="18.75" x14ac:dyDescent="0.2">
      <c r="A86" s="62" t="s">
        <v>145</v>
      </c>
      <c r="B86" s="66" t="s">
        <v>146</v>
      </c>
      <c r="C86" s="49">
        <v>1</v>
      </c>
      <c r="D86" s="18">
        <v>40</v>
      </c>
      <c r="E86" s="54" t="s">
        <v>132</v>
      </c>
      <c r="F86" s="41" t="s">
        <v>133</v>
      </c>
      <c r="G86" s="127">
        <v>1</v>
      </c>
      <c r="H86" s="122">
        <v>40</v>
      </c>
    </row>
    <row r="87" spans="1:8" ht="18.75" x14ac:dyDescent="0.3">
      <c r="A87" s="60" t="s">
        <v>139</v>
      </c>
      <c r="B87" s="144" t="s">
        <v>403</v>
      </c>
      <c r="C87" s="145">
        <v>0.5</v>
      </c>
      <c r="D87" s="18">
        <v>20</v>
      </c>
      <c r="E87" s="54" t="s">
        <v>140</v>
      </c>
      <c r="F87" s="41" t="s">
        <v>358</v>
      </c>
      <c r="G87" s="127">
        <v>1</v>
      </c>
      <c r="H87" s="122">
        <v>40</v>
      </c>
    </row>
    <row r="88" spans="1:8" ht="18.75" x14ac:dyDescent="0.2">
      <c r="A88" s="54" t="s">
        <v>148</v>
      </c>
      <c r="B88" s="41" t="s">
        <v>358</v>
      </c>
      <c r="C88" s="127">
        <v>1</v>
      </c>
      <c r="D88" s="18">
        <v>40</v>
      </c>
      <c r="E88" s="54" t="s">
        <v>147</v>
      </c>
      <c r="F88" s="41" t="s">
        <v>46</v>
      </c>
      <c r="G88" s="127">
        <v>0.5</v>
      </c>
      <c r="H88" s="122">
        <v>20</v>
      </c>
    </row>
    <row r="89" spans="1:8" ht="18.75" x14ac:dyDescent="0.2">
      <c r="A89" s="54" t="s">
        <v>155</v>
      </c>
      <c r="B89" s="41" t="s">
        <v>46</v>
      </c>
      <c r="C89" s="127">
        <v>0.5</v>
      </c>
      <c r="D89" s="18">
        <v>20</v>
      </c>
      <c r="E89" s="54" t="s">
        <v>149</v>
      </c>
      <c r="F89" s="41" t="s">
        <v>150</v>
      </c>
      <c r="G89" s="127">
        <v>0.5</v>
      </c>
      <c r="H89" s="122">
        <v>20</v>
      </c>
    </row>
    <row r="90" spans="1:8" ht="18.75" x14ac:dyDescent="0.2">
      <c r="A90" s="54" t="s">
        <v>161</v>
      </c>
      <c r="B90" s="41" t="s">
        <v>150</v>
      </c>
      <c r="C90" s="127">
        <v>0.5</v>
      </c>
      <c r="D90" s="18">
        <v>20</v>
      </c>
      <c r="E90" s="54" t="s">
        <v>156</v>
      </c>
      <c r="F90" s="41" t="s">
        <v>404</v>
      </c>
      <c r="G90" s="127">
        <v>0.5</v>
      </c>
      <c r="H90" s="122">
        <v>20</v>
      </c>
    </row>
    <row r="91" spans="1:8" ht="18.75" x14ac:dyDescent="0.2">
      <c r="A91" s="54" t="s">
        <v>169</v>
      </c>
      <c r="B91" s="41" t="s">
        <v>74</v>
      </c>
      <c r="C91" s="127">
        <v>0.5</v>
      </c>
      <c r="D91" s="18">
        <v>20</v>
      </c>
      <c r="E91" s="54" t="s">
        <v>162</v>
      </c>
      <c r="F91" s="41" t="s">
        <v>347</v>
      </c>
      <c r="G91" s="127">
        <v>0.5</v>
      </c>
      <c r="H91" s="122">
        <v>20</v>
      </c>
    </row>
    <row r="92" spans="1:8" ht="18.75" x14ac:dyDescent="0.2">
      <c r="A92" s="54" t="s">
        <v>175</v>
      </c>
      <c r="B92" s="41" t="s">
        <v>347</v>
      </c>
      <c r="C92" s="127">
        <v>0.5</v>
      </c>
      <c r="D92" s="18">
        <v>20</v>
      </c>
      <c r="E92" s="54" t="s">
        <v>170</v>
      </c>
      <c r="F92" s="41" t="s">
        <v>89</v>
      </c>
      <c r="G92" s="127">
        <v>1</v>
      </c>
      <c r="H92" s="122">
        <v>40</v>
      </c>
    </row>
    <row r="93" spans="1:8" ht="18.75" x14ac:dyDescent="0.2">
      <c r="A93" s="54" t="s">
        <v>178</v>
      </c>
      <c r="B93" s="41" t="s">
        <v>89</v>
      </c>
      <c r="C93" s="127">
        <v>1</v>
      </c>
      <c r="D93" s="18">
        <v>40</v>
      </c>
      <c r="E93" s="54"/>
      <c r="F93" s="41"/>
      <c r="G93" s="19"/>
      <c r="H93" s="122"/>
    </row>
    <row r="94" spans="1:8" ht="18.75" x14ac:dyDescent="0.2">
      <c r="A94" s="219" t="s">
        <v>180</v>
      </c>
      <c r="B94" s="220"/>
      <c r="C94" s="128">
        <f>SUM(C84:C93)</f>
        <v>7.5</v>
      </c>
      <c r="D94" s="148">
        <f>SUM(D84:D93)</f>
        <v>300</v>
      </c>
      <c r="E94" s="219" t="s">
        <v>180</v>
      </c>
      <c r="F94" s="220"/>
      <c r="G94" s="128">
        <f>SUM(G84:G93)</f>
        <v>7</v>
      </c>
      <c r="H94" s="125">
        <f>SUM(H84:H93)</f>
        <v>280</v>
      </c>
    </row>
    <row r="95" spans="1:8" ht="18.75" x14ac:dyDescent="0.2">
      <c r="A95" s="215" t="s">
        <v>94</v>
      </c>
      <c r="B95" s="216"/>
      <c r="C95" s="216"/>
      <c r="D95" s="217"/>
      <c r="E95" s="215" t="s">
        <v>94</v>
      </c>
      <c r="F95" s="216"/>
      <c r="G95" s="216"/>
      <c r="H95" s="218"/>
    </row>
    <row r="96" spans="1:8" ht="18.75" x14ac:dyDescent="0.2">
      <c r="A96" s="62" t="s">
        <v>181</v>
      </c>
      <c r="B96" s="66" t="s">
        <v>182</v>
      </c>
      <c r="C96" s="49">
        <v>1</v>
      </c>
      <c r="D96" s="118">
        <v>40</v>
      </c>
      <c r="E96" s="54" t="s">
        <v>183</v>
      </c>
      <c r="F96" s="41" t="s">
        <v>480</v>
      </c>
      <c r="G96" s="127">
        <v>1</v>
      </c>
      <c r="H96" s="126">
        <v>40</v>
      </c>
    </row>
    <row r="97" spans="1:8" ht="18.75" x14ac:dyDescent="0.2">
      <c r="A97" s="62" t="s">
        <v>189</v>
      </c>
      <c r="B97" s="66" t="s">
        <v>108</v>
      </c>
      <c r="C97" s="49">
        <v>1</v>
      </c>
      <c r="D97" s="118">
        <v>40</v>
      </c>
      <c r="E97" s="54" t="s">
        <v>190</v>
      </c>
      <c r="F97" s="41" t="s">
        <v>99</v>
      </c>
      <c r="G97" s="127">
        <v>1</v>
      </c>
      <c r="H97" s="126">
        <v>40</v>
      </c>
    </row>
    <row r="98" spans="1:8" ht="18.75" x14ac:dyDescent="0.2">
      <c r="A98" s="62" t="s">
        <v>210</v>
      </c>
      <c r="B98" s="156" t="s">
        <v>265</v>
      </c>
      <c r="C98" s="49">
        <v>1</v>
      </c>
      <c r="D98" s="118">
        <v>40</v>
      </c>
      <c r="E98" s="54" t="s">
        <v>211</v>
      </c>
      <c r="F98" s="41" t="s">
        <v>110</v>
      </c>
      <c r="G98" s="127">
        <v>1</v>
      </c>
      <c r="H98" s="126">
        <v>40</v>
      </c>
    </row>
    <row r="99" spans="1:8" ht="18.75" x14ac:dyDescent="0.2">
      <c r="A99" s="62" t="s">
        <v>212</v>
      </c>
      <c r="B99" s="109" t="s">
        <v>114</v>
      </c>
      <c r="C99" s="110">
        <v>0.5</v>
      </c>
      <c r="D99" s="118">
        <v>20</v>
      </c>
      <c r="E99" s="62" t="s">
        <v>213</v>
      </c>
      <c r="F99" s="109" t="s">
        <v>214</v>
      </c>
      <c r="G99" s="110">
        <v>0.5</v>
      </c>
      <c r="H99" s="126">
        <v>20</v>
      </c>
    </row>
    <row r="100" spans="1:8" ht="18.75" x14ac:dyDescent="0.2">
      <c r="A100" s="62" t="s">
        <v>217</v>
      </c>
      <c r="B100" s="109" t="s">
        <v>444</v>
      </c>
      <c r="C100" s="110">
        <v>2</v>
      </c>
      <c r="D100" s="118">
        <v>80</v>
      </c>
      <c r="E100" s="62" t="s">
        <v>215</v>
      </c>
      <c r="F100" s="109" t="s">
        <v>216</v>
      </c>
      <c r="G100" s="110">
        <v>2</v>
      </c>
      <c r="H100" s="126">
        <v>80</v>
      </c>
    </row>
    <row r="101" spans="1:8" ht="18.75" x14ac:dyDescent="0.2">
      <c r="A101" s="62" t="s">
        <v>291</v>
      </c>
      <c r="B101" s="109" t="s">
        <v>292</v>
      </c>
      <c r="C101" s="49">
        <v>1</v>
      </c>
      <c r="D101" s="118">
        <v>40</v>
      </c>
      <c r="E101" s="62" t="s">
        <v>219</v>
      </c>
      <c r="F101" s="109" t="s">
        <v>220</v>
      </c>
      <c r="G101" s="110">
        <v>2</v>
      </c>
      <c r="H101" s="126">
        <v>80</v>
      </c>
    </row>
    <row r="102" spans="1:8" ht="18.75" x14ac:dyDescent="0.2">
      <c r="A102" s="62" t="s">
        <v>442</v>
      </c>
      <c r="B102" s="109" t="s">
        <v>443</v>
      </c>
      <c r="C102" s="49">
        <v>1</v>
      </c>
      <c r="D102" s="118">
        <v>40</v>
      </c>
      <c r="E102" s="62" t="s">
        <v>298</v>
      </c>
      <c r="F102" s="109" t="s">
        <v>485</v>
      </c>
      <c r="G102" s="110">
        <v>2</v>
      </c>
      <c r="H102" s="126">
        <v>80</v>
      </c>
    </row>
    <row r="103" spans="1:8" ht="18.75" x14ac:dyDescent="0.2">
      <c r="A103" s="62" t="s">
        <v>283</v>
      </c>
      <c r="B103" s="66" t="s">
        <v>239</v>
      </c>
      <c r="C103" s="49">
        <v>1</v>
      </c>
      <c r="D103" s="118">
        <v>40</v>
      </c>
      <c r="E103" s="62"/>
      <c r="F103" s="109"/>
      <c r="G103" s="110"/>
      <c r="H103" s="126"/>
    </row>
    <row r="104" spans="1:8" ht="18.75" x14ac:dyDescent="0.2">
      <c r="A104" s="195" t="s">
        <v>313</v>
      </c>
      <c r="B104" s="196"/>
      <c r="C104" s="24">
        <f>SUM(C96:C103)</f>
        <v>8.5</v>
      </c>
      <c r="D104" s="91">
        <f>SUM(D96:D103)</f>
        <v>340</v>
      </c>
      <c r="E104" s="195" t="s">
        <v>313</v>
      </c>
      <c r="F104" s="196"/>
      <c r="G104" s="24">
        <f>SUM(G96:G103)</f>
        <v>9.5</v>
      </c>
      <c r="H104" s="26">
        <f>SUM(H96:H103)</f>
        <v>380</v>
      </c>
    </row>
    <row r="105" spans="1:8" ht="18.75" x14ac:dyDescent="0.2">
      <c r="A105" s="221" t="s">
        <v>314</v>
      </c>
      <c r="B105" s="222"/>
      <c r="C105" s="111">
        <f>SUM(C94+C104)</f>
        <v>16</v>
      </c>
      <c r="D105" s="119">
        <f>SUM(D104+D94)</f>
        <v>640</v>
      </c>
      <c r="E105" s="221" t="s">
        <v>314</v>
      </c>
      <c r="F105" s="222"/>
      <c r="G105" s="111">
        <f>SUM(G94+G104)</f>
        <v>16.5</v>
      </c>
      <c r="H105" s="115">
        <f>SUM(H104+H94)</f>
        <v>660</v>
      </c>
    </row>
    <row r="106" spans="1:8" ht="18.75" x14ac:dyDescent="0.2">
      <c r="A106" s="215" t="s">
        <v>222</v>
      </c>
      <c r="B106" s="216"/>
      <c r="C106" s="216"/>
      <c r="D106" s="217"/>
      <c r="E106" s="215" t="s">
        <v>222</v>
      </c>
      <c r="F106" s="216"/>
      <c r="G106" s="216"/>
      <c r="H106" s="218"/>
    </row>
    <row r="107" spans="1:8" ht="18.75" x14ac:dyDescent="0.2">
      <c r="A107" s="54" t="s">
        <v>460</v>
      </c>
      <c r="B107" s="131" t="s">
        <v>454</v>
      </c>
      <c r="C107" s="104"/>
      <c r="D107" s="18">
        <v>20</v>
      </c>
      <c r="E107" s="54" t="s">
        <v>463</v>
      </c>
      <c r="F107" s="131" t="s">
        <v>454</v>
      </c>
      <c r="G107" s="104"/>
      <c r="H107" s="122">
        <v>20</v>
      </c>
    </row>
    <row r="108" spans="1:8" ht="18.75" x14ac:dyDescent="0.2">
      <c r="A108" s="54" t="s">
        <v>461</v>
      </c>
      <c r="B108" s="131" t="s">
        <v>455</v>
      </c>
      <c r="C108" s="104"/>
      <c r="D108" s="18">
        <v>40</v>
      </c>
      <c r="E108" s="54" t="s">
        <v>464</v>
      </c>
      <c r="F108" s="131" t="s">
        <v>455</v>
      </c>
      <c r="G108" s="104"/>
      <c r="H108" s="122">
        <v>40</v>
      </c>
    </row>
    <row r="109" spans="1:8" ht="18.75" x14ac:dyDescent="0.2">
      <c r="A109" s="116" t="s">
        <v>462</v>
      </c>
      <c r="B109" s="146" t="s">
        <v>345</v>
      </c>
      <c r="C109" s="107"/>
      <c r="D109" s="102">
        <v>20</v>
      </c>
      <c r="E109" s="116" t="s">
        <v>465</v>
      </c>
      <c r="F109" s="147" t="s">
        <v>345</v>
      </c>
      <c r="G109" s="107"/>
      <c r="H109" s="121">
        <v>20</v>
      </c>
    </row>
    <row r="110" spans="1:8" ht="18.75" x14ac:dyDescent="0.2">
      <c r="A110" s="75"/>
      <c r="B110" s="78" t="s">
        <v>316</v>
      </c>
      <c r="C110" s="114"/>
      <c r="D110" s="103">
        <v>20</v>
      </c>
      <c r="E110" s="75"/>
      <c r="F110" s="78" t="s">
        <v>316</v>
      </c>
      <c r="G110" s="114"/>
      <c r="H110" s="37">
        <v>20</v>
      </c>
    </row>
    <row r="111" spans="1:8" ht="18.75" x14ac:dyDescent="0.2">
      <c r="A111" s="195" t="s">
        <v>411</v>
      </c>
      <c r="B111" s="196"/>
      <c r="C111" s="24"/>
      <c r="D111" s="91">
        <f>SUM(D107:D110)</f>
        <v>100</v>
      </c>
      <c r="E111" s="195" t="s">
        <v>411</v>
      </c>
      <c r="F111" s="196"/>
      <c r="G111" s="24"/>
      <c r="H111" s="27">
        <f>SUM(H107:H110)</f>
        <v>100</v>
      </c>
    </row>
    <row r="112" spans="1:8" ht="19.5" thickBot="1" x14ac:dyDescent="0.25">
      <c r="A112" s="208" t="s">
        <v>314</v>
      </c>
      <c r="B112" s="209"/>
      <c r="C112" s="28"/>
      <c r="D112" s="120">
        <f>SUM(D111+D105)</f>
        <v>740</v>
      </c>
      <c r="E112" s="208" t="s">
        <v>314</v>
      </c>
      <c r="F112" s="209"/>
      <c r="G112" s="28"/>
      <c r="H112" s="30">
        <f>SUM(H111+H105)</f>
        <v>760</v>
      </c>
    </row>
    <row r="113" spans="1:8" ht="18.75" x14ac:dyDescent="0.3">
      <c r="A113" s="42"/>
      <c r="B113" s="42"/>
      <c r="C113" s="43"/>
      <c r="D113" s="42"/>
      <c r="E113" s="42"/>
      <c r="F113" s="42"/>
      <c r="G113" s="43"/>
      <c r="H113" s="42"/>
    </row>
    <row r="114" spans="1:8" ht="18.75" x14ac:dyDescent="0.3">
      <c r="A114" s="42"/>
      <c r="B114" s="42"/>
      <c r="C114" s="43"/>
      <c r="D114" s="42"/>
      <c r="E114" s="42"/>
      <c r="F114" s="42"/>
      <c r="G114" s="43"/>
      <c r="H114" s="42"/>
    </row>
    <row r="115" spans="1:8" ht="18.75" x14ac:dyDescent="0.3">
      <c r="A115" s="42"/>
      <c r="B115" s="42"/>
      <c r="C115" s="43"/>
      <c r="D115" s="42"/>
      <c r="E115" s="42"/>
      <c r="F115" s="42"/>
      <c r="G115" s="43"/>
      <c r="H115" s="42"/>
    </row>
    <row r="116" spans="1:8" ht="18.75" x14ac:dyDescent="0.3">
      <c r="A116" s="42"/>
      <c r="B116" s="42"/>
      <c r="C116" s="43"/>
      <c r="D116" s="42"/>
      <c r="E116" s="42"/>
      <c r="F116" s="42"/>
      <c r="G116" s="43"/>
      <c r="H116" s="42"/>
    </row>
  </sheetData>
  <mergeCells count="60">
    <mergeCell ref="A106:D106"/>
    <mergeCell ref="E106:H106"/>
    <mergeCell ref="A111:B111"/>
    <mergeCell ref="E111:F111"/>
    <mergeCell ref="A112:B112"/>
    <mergeCell ref="E112:F112"/>
    <mergeCell ref="A95:D95"/>
    <mergeCell ref="E95:H95"/>
    <mergeCell ref="A104:B104"/>
    <mergeCell ref="E104:F104"/>
    <mergeCell ref="A105:B105"/>
    <mergeCell ref="E105:F105"/>
    <mergeCell ref="A82:B82"/>
    <mergeCell ref="E82:F82"/>
    <mergeCell ref="A83:D83"/>
    <mergeCell ref="E83:H83"/>
    <mergeCell ref="A94:B94"/>
    <mergeCell ref="E94:F94"/>
    <mergeCell ref="A80:H80"/>
    <mergeCell ref="A65:B65"/>
    <mergeCell ref="E65:F65"/>
    <mergeCell ref="A66:B66"/>
    <mergeCell ref="E66:F66"/>
    <mergeCell ref="A67:D67"/>
    <mergeCell ref="E67:H67"/>
    <mergeCell ref="A72:B72"/>
    <mergeCell ref="E72:F72"/>
    <mergeCell ref="A73:B73"/>
    <mergeCell ref="E73:F73"/>
    <mergeCell ref="A79:H79"/>
    <mergeCell ref="A44:D44"/>
    <mergeCell ref="E44:H44"/>
    <mergeCell ref="A55:B55"/>
    <mergeCell ref="E55:F55"/>
    <mergeCell ref="A56:D56"/>
    <mergeCell ref="E56:H56"/>
    <mergeCell ref="A33:B33"/>
    <mergeCell ref="E33:F33"/>
    <mergeCell ref="A40:H40"/>
    <mergeCell ref="A41:H41"/>
    <mergeCell ref="A43:B43"/>
    <mergeCell ref="E43:F43"/>
    <mergeCell ref="A26:B26"/>
    <mergeCell ref="E26:F26"/>
    <mergeCell ref="A27:D27"/>
    <mergeCell ref="E27:H27"/>
    <mergeCell ref="A32:B32"/>
    <mergeCell ref="E32:F32"/>
    <mergeCell ref="A16:B16"/>
    <mergeCell ref="E16:F16"/>
    <mergeCell ref="A17:D17"/>
    <mergeCell ref="E17:H17"/>
    <mergeCell ref="A25:B25"/>
    <mergeCell ref="E25:F25"/>
    <mergeCell ref="A1:H1"/>
    <mergeCell ref="A2:H2"/>
    <mergeCell ref="A4:B4"/>
    <mergeCell ref="E4:F4"/>
    <mergeCell ref="A5:D5"/>
    <mergeCell ref="E5:H5"/>
  </mergeCells>
  <pageMargins left="0.33333333333333331" right="0.51041666666666663" top="0.75" bottom="0.75" header="0.3" footer="0.3"/>
  <pageSetup paperSize="9"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15"/>
  <sheetViews>
    <sheetView view="pageLayout" topLeftCell="A6" zoomScaleNormal="100" workbookViewId="0">
      <selection activeCell="A77" sqref="A77:XFD77"/>
    </sheetView>
  </sheetViews>
  <sheetFormatPr defaultRowHeight="14.25" x14ac:dyDescent="0.2"/>
  <cols>
    <col min="1" max="1" width="7.375" customWidth="1"/>
    <col min="2" max="2" width="22.75" customWidth="1"/>
    <col min="3" max="3" width="7.375" bestFit="1" customWidth="1"/>
    <col min="4" max="4" width="6.125" bestFit="1" customWidth="1"/>
    <col min="5" max="5" width="7.375" customWidth="1"/>
    <col min="6" max="6" width="25" bestFit="1" customWidth="1"/>
    <col min="7" max="7" width="7.375" bestFit="1" customWidth="1"/>
    <col min="8" max="8" width="6.125" bestFit="1" customWidth="1"/>
  </cols>
  <sheetData>
    <row r="1" spans="1:8" ht="18.75" x14ac:dyDescent="0.3">
      <c r="A1" s="212" t="s">
        <v>449</v>
      </c>
      <c r="B1" s="212"/>
      <c r="C1" s="212"/>
      <c r="D1" s="212"/>
      <c r="E1" s="212"/>
      <c r="F1" s="212"/>
      <c r="G1" s="212"/>
      <c r="H1" s="212"/>
    </row>
    <row r="2" spans="1:8" ht="18.75" x14ac:dyDescent="0.3">
      <c r="A2" s="212" t="s">
        <v>323</v>
      </c>
      <c r="B2" s="212"/>
      <c r="C2" s="212"/>
      <c r="D2" s="212"/>
      <c r="E2" s="212"/>
      <c r="F2" s="212"/>
      <c r="G2" s="212"/>
      <c r="H2" s="212"/>
    </row>
    <row r="3" spans="1:8" ht="19.5" thickBot="1" x14ac:dyDescent="0.35">
      <c r="A3" s="42"/>
      <c r="B3" s="42"/>
      <c r="C3" s="43"/>
      <c r="D3" s="43"/>
      <c r="E3" s="42"/>
      <c r="F3" s="42"/>
      <c r="G3" s="44"/>
      <c r="H3" s="44"/>
    </row>
    <row r="4" spans="1:8" ht="18.75" x14ac:dyDescent="0.2">
      <c r="A4" s="213" t="s">
        <v>118</v>
      </c>
      <c r="B4" s="214"/>
      <c r="C4" s="123" t="s">
        <v>2</v>
      </c>
      <c r="D4" s="138" t="s">
        <v>3</v>
      </c>
      <c r="E4" s="213" t="s">
        <v>119</v>
      </c>
      <c r="F4" s="214"/>
      <c r="G4" s="123" t="s">
        <v>2</v>
      </c>
      <c r="H4" s="124" t="s">
        <v>3</v>
      </c>
    </row>
    <row r="5" spans="1:8" ht="18.75" x14ac:dyDescent="0.2">
      <c r="A5" s="215" t="s">
        <v>4</v>
      </c>
      <c r="B5" s="216"/>
      <c r="C5" s="216"/>
      <c r="D5" s="217"/>
      <c r="E5" s="215" t="s">
        <v>4</v>
      </c>
      <c r="F5" s="216"/>
      <c r="G5" s="216"/>
      <c r="H5" s="218"/>
    </row>
    <row r="6" spans="1:8" ht="18.75" x14ac:dyDescent="0.2">
      <c r="A6" s="54" t="s">
        <v>122</v>
      </c>
      <c r="B6" s="41" t="s">
        <v>405</v>
      </c>
      <c r="C6" s="127">
        <v>1</v>
      </c>
      <c r="D6" s="18">
        <v>40</v>
      </c>
      <c r="E6" s="54" t="s">
        <v>123</v>
      </c>
      <c r="F6" s="41" t="s">
        <v>405</v>
      </c>
      <c r="G6" s="127">
        <v>1</v>
      </c>
      <c r="H6" s="122">
        <v>40</v>
      </c>
    </row>
    <row r="7" spans="1:8" ht="18.75" x14ac:dyDescent="0.2">
      <c r="A7" s="54" t="s">
        <v>128</v>
      </c>
      <c r="B7" s="41" t="s">
        <v>18</v>
      </c>
      <c r="C7" s="127">
        <v>1</v>
      </c>
      <c r="D7" s="18">
        <v>40</v>
      </c>
      <c r="E7" s="54" t="s">
        <v>129</v>
      </c>
      <c r="F7" s="41" t="s">
        <v>20</v>
      </c>
      <c r="G7" s="127">
        <v>1</v>
      </c>
      <c r="H7" s="122">
        <v>40</v>
      </c>
    </row>
    <row r="8" spans="1:8" ht="18.75" x14ac:dyDescent="0.2">
      <c r="A8" s="62" t="s">
        <v>272</v>
      </c>
      <c r="B8" s="66" t="s">
        <v>290</v>
      </c>
      <c r="C8" s="49">
        <v>0.5</v>
      </c>
      <c r="D8" s="18">
        <v>20</v>
      </c>
      <c r="E8" s="54" t="s">
        <v>277</v>
      </c>
      <c r="F8" s="41" t="s">
        <v>278</v>
      </c>
      <c r="G8" s="127">
        <v>1.5</v>
      </c>
      <c r="H8" s="122">
        <v>60</v>
      </c>
    </row>
    <row r="9" spans="1:8" ht="18.75" x14ac:dyDescent="0.2">
      <c r="A9" s="54" t="s">
        <v>151</v>
      </c>
      <c r="B9" s="41" t="s">
        <v>38</v>
      </c>
      <c r="C9" s="127">
        <v>1</v>
      </c>
      <c r="D9" s="18">
        <v>40</v>
      </c>
      <c r="E9" s="54" t="s">
        <v>141</v>
      </c>
      <c r="F9" s="41" t="s">
        <v>279</v>
      </c>
      <c r="G9" s="127">
        <v>1.5</v>
      </c>
      <c r="H9" s="122">
        <v>60</v>
      </c>
    </row>
    <row r="10" spans="1:8" ht="18.75" x14ac:dyDescent="0.2">
      <c r="A10" s="54" t="s">
        <v>157</v>
      </c>
      <c r="B10" s="41" t="s">
        <v>46</v>
      </c>
      <c r="C10" s="127">
        <v>0.5</v>
      </c>
      <c r="D10" s="18">
        <v>20</v>
      </c>
      <c r="E10" s="54" t="s">
        <v>134</v>
      </c>
      <c r="F10" s="41" t="s">
        <v>413</v>
      </c>
      <c r="G10" s="127">
        <v>1.5</v>
      </c>
      <c r="H10" s="122">
        <v>60</v>
      </c>
    </row>
    <row r="11" spans="1:8" ht="18.75" x14ac:dyDescent="0.2">
      <c r="A11" s="54" t="s">
        <v>163</v>
      </c>
      <c r="B11" s="41" t="s">
        <v>150</v>
      </c>
      <c r="C11" s="127">
        <v>0.5</v>
      </c>
      <c r="D11" s="18">
        <v>20</v>
      </c>
      <c r="E11" s="54" t="s">
        <v>142</v>
      </c>
      <c r="F11" s="41" t="s">
        <v>38</v>
      </c>
      <c r="G11" s="127">
        <v>1</v>
      </c>
      <c r="H11" s="122">
        <v>40</v>
      </c>
    </row>
    <row r="12" spans="1:8" ht="18.75" x14ac:dyDescent="0.2">
      <c r="A12" s="54" t="s">
        <v>171</v>
      </c>
      <c r="B12" s="41" t="s">
        <v>74</v>
      </c>
      <c r="C12" s="127">
        <v>0.5</v>
      </c>
      <c r="D12" s="18">
        <v>20</v>
      </c>
      <c r="E12" s="54" t="s">
        <v>152</v>
      </c>
      <c r="F12" s="41" t="s">
        <v>46</v>
      </c>
      <c r="G12" s="127">
        <v>0.5</v>
      </c>
      <c r="H12" s="122">
        <v>20</v>
      </c>
    </row>
    <row r="13" spans="1:8" ht="18.75" x14ac:dyDescent="0.2">
      <c r="A13" s="54" t="s">
        <v>176</v>
      </c>
      <c r="B13" s="41" t="s">
        <v>347</v>
      </c>
      <c r="C13" s="127">
        <v>0.5</v>
      </c>
      <c r="D13" s="18">
        <v>20</v>
      </c>
      <c r="E13" s="54" t="s">
        <v>158</v>
      </c>
      <c r="F13" s="41" t="s">
        <v>150</v>
      </c>
      <c r="G13" s="127">
        <v>0.5</v>
      </c>
      <c r="H13" s="122">
        <v>20</v>
      </c>
    </row>
    <row r="14" spans="1:8" ht="18.75" x14ac:dyDescent="0.2">
      <c r="A14" s="54" t="s">
        <v>179</v>
      </c>
      <c r="B14" s="41" t="s">
        <v>89</v>
      </c>
      <c r="C14" s="127">
        <v>1</v>
      </c>
      <c r="D14" s="18">
        <v>40</v>
      </c>
      <c r="E14" s="54" t="s">
        <v>164</v>
      </c>
      <c r="F14" s="41" t="s">
        <v>74</v>
      </c>
      <c r="G14" s="127">
        <v>0.5</v>
      </c>
      <c r="H14" s="122">
        <v>20</v>
      </c>
    </row>
    <row r="15" spans="1:8" ht="18.75" x14ac:dyDescent="0.2">
      <c r="A15" s="54"/>
      <c r="B15" s="41"/>
      <c r="C15" s="127"/>
      <c r="D15" s="18"/>
      <c r="E15" s="54" t="s">
        <v>172</v>
      </c>
      <c r="F15" s="41" t="s">
        <v>420</v>
      </c>
      <c r="G15" s="127">
        <v>0.5</v>
      </c>
      <c r="H15" s="122">
        <v>20</v>
      </c>
    </row>
    <row r="16" spans="1:8" ht="18.75" x14ac:dyDescent="0.2">
      <c r="A16" s="54"/>
      <c r="B16" s="41"/>
      <c r="C16" s="127"/>
      <c r="D16" s="18"/>
      <c r="E16" s="54" t="s">
        <v>177</v>
      </c>
      <c r="F16" s="41" t="s">
        <v>89</v>
      </c>
      <c r="G16" s="127">
        <v>1</v>
      </c>
      <c r="H16" s="122">
        <v>40</v>
      </c>
    </row>
    <row r="17" spans="1:8" ht="18.75" x14ac:dyDescent="0.2">
      <c r="A17" s="219" t="s">
        <v>180</v>
      </c>
      <c r="B17" s="220"/>
      <c r="C17" s="128">
        <f>SUM(C6:C16)</f>
        <v>6.5</v>
      </c>
      <c r="D17" s="148">
        <f>SUM(D6:D16)</f>
        <v>260</v>
      </c>
      <c r="E17" s="219" t="s">
        <v>180</v>
      </c>
      <c r="F17" s="220"/>
      <c r="G17" s="128">
        <f>SUM(G6:G16)</f>
        <v>10.5</v>
      </c>
      <c r="H17" s="150">
        <f>SUM(H6:H16)</f>
        <v>420</v>
      </c>
    </row>
    <row r="18" spans="1:8" ht="18.75" x14ac:dyDescent="0.2">
      <c r="A18" s="215" t="s">
        <v>94</v>
      </c>
      <c r="B18" s="216"/>
      <c r="C18" s="216"/>
      <c r="D18" s="217"/>
      <c r="E18" s="215" t="s">
        <v>94</v>
      </c>
      <c r="F18" s="216"/>
      <c r="G18" s="216"/>
      <c r="H18" s="218"/>
    </row>
    <row r="19" spans="1:8" ht="18.75" x14ac:dyDescent="0.2">
      <c r="A19" s="54" t="s">
        <v>242</v>
      </c>
      <c r="B19" s="41" t="s">
        <v>192</v>
      </c>
      <c r="C19" s="127">
        <v>2</v>
      </c>
      <c r="D19" s="18">
        <v>80</v>
      </c>
      <c r="E19" s="54" t="s">
        <v>243</v>
      </c>
      <c r="F19" s="41" t="s">
        <v>194</v>
      </c>
      <c r="G19" s="127">
        <v>2</v>
      </c>
      <c r="H19" s="122">
        <v>80</v>
      </c>
    </row>
    <row r="20" spans="1:8" ht="18.75" x14ac:dyDescent="0.2">
      <c r="A20" s="62" t="s">
        <v>250</v>
      </c>
      <c r="B20" s="66" t="s">
        <v>251</v>
      </c>
      <c r="C20" s="49">
        <v>2</v>
      </c>
      <c r="D20" s="20">
        <v>80</v>
      </c>
      <c r="E20" s="62" t="s">
        <v>412</v>
      </c>
      <c r="F20" s="66" t="s">
        <v>111</v>
      </c>
      <c r="G20" s="151">
        <v>0.5</v>
      </c>
      <c r="H20" s="35">
        <v>20</v>
      </c>
    </row>
    <row r="21" spans="1:8" ht="18.75" x14ac:dyDescent="0.2">
      <c r="A21" s="62" t="s">
        <v>255</v>
      </c>
      <c r="B21" s="66" t="s">
        <v>256</v>
      </c>
      <c r="C21" s="49">
        <v>1.5</v>
      </c>
      <c r="D21" s="20">
        <v>60</v>
      </c>
      <c r="E21" s="62" t="s">
        <v>280</v>
      </c>
      <c r="F21" s="66" t="s">
        <v>281</v>
      </c>
      <c r="G21" s="49">
        <v>2</v>
      </c>
      <c r="H21" s="35">
        <v>80</v>
      </c>
    </row>
    <row r="22" spans="1:8" ht="18.75" x14ac:dyDescent="0.2">
      <c r="A22" s="62" t="s">
        <v>262</v>
      </c>
      <c r="B22" s="66" t="s">
        <v>263</v>
      </c>
      <c r="C22" s="49">
        <v>1.5</v>
      </c>
      <c r="D22" s="20">
        <v>60</v>
      </c>
      <c r="E22" s="62" t="s">
        <v>201</v>
      </c>
      <c r="F22" s="149" t="s">
        <v>282</v>
      </c>
      <c r="G22" s="49">
        <v>1</v>
      </c>
      <c r="H22" s="35">
        <v>40</v>
      </c>
    </row>
    <row r="23" spans="1:8" ht="18.75" x14ac:dyDescent="0.2">
      <c r="A23" s="62" t="s">
        <v>273</v>
      </c>
      <c r="B23" s="109" t="s">
        <v>274</v>
      </c>
      <c r="C23" s="110">
        <v>1</v>
      </c>
      <c r="D23" s="20">
        <v>40</v>
      </c>
      <c r="E23" s="62"/>
      <c r="F23" s="66"/>
      <c r="G23" s="49"/>
      <c r="H23" s="35"/>
    </row>
    <row r="24" spans="1:8" ht="18.75" x14ac:dyDescent="0.2">
      <c r="A24" s="62" t="s">
        <v>275</v>
      </c>
      <c r="B24" s="109" t="s">
        <v>276</v>
      </c>
      <c r="C24" s="110">
        <v>1</v>
      </c>
      <c r="D24" s="20">
        <v>40</v>
      </c>
      <c r="E24" s="62"/>
      <c r="F24" s="149"/>
      <c r="G24" s="49"/>
      <c r="H24" s="35"/>
    </row>
    <row r="25" spans="1:8" ht="18.75" x14ac:dyDescent="0.2">
      <c r="A25" s="219" t="s">
        <v>221</v>
      </c>
      <c r="B25" s="220"/>
      <c r="C25" s="128">
        <f>SUM(C19:C24)</f>
        <v>9</v>
      </c>
      <c r="D25" s="148">
        <f>SUM(D19:D24)</f>
        <v>360</v>
      </c>
      <c r="E25" s="219" t="s">
        <v>221</v>
      </c>
      <c r="F25" s="220"/>
      <c r="G25" s="128">
        <f>SUM(G19:G24)</f>
        <v>5.5</v>
      </c>
      <c r="H25" s="150">
        <f>SUM(H19:H24)</f>
        <v>220</v>
      </c>
    </row>
    <row r="26" spans="1:8" ht="18.75" x14ac:dyDescent="0.2">
      <c r="A26" s="221" t="s">
        <v>314</v>
      </c>
      <c r="B26" s="222"/>
      <c r="C26" s="111">
        <f>SUM(C25+C17)</f>
        <v>15.5</v>
      </c>
      <c r="D26" s="119">
        <f>SUM(D25+D17)</f>
        <v>620</v>
      </c>
      <c r="E26" s="221" t="s">
        <v>314</v>
      </c>
      <c r="F26" s="222"/>
      <c r="G26" s="111">
        <f>SUM(G25+G17)</f>
        <v>16</v>
      </c>
      <c r="H26" s="115">
        <f>SUM(H25+H17)</f>
        <v>640</v>
      </c>
    </row>
    <row r="27" spans="1:8" ht="18.75" x14ac:dyDescent="0.2">
      <c r="A27" s="215" t="s">
        <v>222</v>
      </c>
      <c r="B27" s="216"/>
      <c r="C27" s="216"/>
      <c r="D27" s="217"/>
      <c r="E27" s="215" t="s">
        <v>222</v>
      </c>
      <c r="F27" s="216"/>
      <c r="G27" s="216"/>
      <c r="H27" s="218"/>
    </row>
    <row r="28" spans="1:8" ht="18.75" x14ac:dyDescent="0.2">
      <c r="A28" s="54" t="s">
        <v>467</v>
      </c>
      <c r="B28" s="131" t="s">
        <v>454</v>
      </c>
      <c r="C28" s="104"/>
      <c r="D28" s="18">
        <v>20</v>
      </c>
      <c r="E28" s="54" t="s">
        <v>481</v>
      </c>
      <c r="F28" s="131" t="s">
        <v>454</v>
      </c>
      <c r="G28" s="104"/>
      <c r="H28" s="122">
        <v>20</v>
      </c>
    </row>
    <row r="29" spans="1:8" ht="18.75" x14ac:dyDescent="0.2">
      <c r="A29" s="116" t="s">
        <v>468</v>
      </c>
      <c r="B29" s="132" t="s">
        <v>455</v>
      </c>
      <c r="C29" s="105"/>
      <c r="D29" s="102">
        <v>20</v>
      </c>
      <c r="E29" s="116" t="s">
        <v>482</v>
      </c>
      <c r="F29" s="132" t="s">
        <v>455</v>
      </c>
      <c r="G29" s="105"/>
      <c r="H29" s="121">
        <v>20</v>
      </c>
    </row>
    <row r="30" spans="1:8" ht="36" customHeight="1" x14ac:dyDescent="0.2">
      <c r="A30" s="116" t="s">
        <v>469</v>
      </c>
      <c r="B30" s="133" t="s">
        <v>459</v>
      </c>
      <c r="C30" s="107"/>
      <c r="D30" s="102">
        <v>20</v>
      </c>
      <c r="E30" s="116" t="s">
        <v>470</v>
      </c>
      <c r="F30" s="134" t="s">
        <v>459</v>
      </c>
      <c r="G30" s="107"/>
      <c r="H30" s="121">
        <v>20</v>
      </c>
    </row>
    <row r="31" spans="1:8" ht="18.75" x14ac:dyDescent="0.2">
      <c r="A31" s="75" t="s">
        <v>209</v>
      </c>
      <c r="B31" s="135" t="s">
        <v>101</v>
      </c>
      <c r="C31" s="106"/>
      <c r="D31" s="103">
        <v>40</v>
      </c>
      <c r="E31" s="116"/>
      <c r="F31" s="78" t="s">
        <v>316</v>
      </c>
      <c r="G31" s="114"/>
      <c r="H31" s="37">
        <v>20</v>
      </c>
    </row>
    <row r="32" spans="1:8" ht="18.75" x14ac:dyDescent="0.2">
      <c r="A32" s="62"/>
      <c r="B32" s="79" t="s">
        <v>316</v>
      </c>
      <c r="C32" s="108"/>
      <c r="D32" s="103">
        <v>20</v>
      </c>
      <c r="E32" s="116"/>
      <c r="F32" s="136"/>
      <c r="G32" s="137"/>
      <c r="H32" s="122"/>
    </row>
    <row r="33" spans="1:8" ht="18.75" x14ac:dyDescent="0.2">
      <c r="A33" s="195" t="s">
        <v>411</v>
      </c>
      <c r="B33" s="196"/>
      <c r="C33" s="24"/>
      <c r="D33" s="91">
        <f>SUM(D28:D32)</f>
        <v>120</v>
      </c>
      <c r="E33" s="195" t="s">
        <v>411</v>
      </c>
      <c r="F33" s="196"/>
      <c r="G33" s="24"/>
      <c r="H33" s="27">
        <f>SUM(H28:H32)</f>
        <v>80</v>
      </c>
    </row>
    <row r="34" spans="1:8" ht="19.5" thickBot="1" x14ac:dyDescent="0.25">
      <c r="A34" s="208" t="s">
        <v>314</v>
      </c>
      <c r="B34" s="209"/>
      <c r="C34" s="28"/>
      <c r="D34" s="120">
        <f>SUM(D33+D26)</f>
        <v>740</v>
      </c>
      <c r="E34" s="208" t="s">
        <v>314</v>
      </c>
      <c r="F34" s="209"/>
      <c r="G34" s="28"/>
      <c r="H34" s="30">
        <f>SUM(H26+H33)</f>
        <v>720</v>
      </c>
    </row>
    <row r="35" spans="1:8" s="157" customFormat="1" ht="18.75" x14ac:dyDescent="0.2">
      <c r="A35" s="39"/>
      <c r="B35" s="39"/>
      <c r="C35" s="33"/>
      <c r="D35" s="40"/>
      <c r="E35" s="39"/>
      <c r="F35" s="39"/>
      <c r="G35" s="33"/>
      <c r="H35" s="40"/>
    </row>
    <row r="36" spans="1:8" s="157" customFormat="1" ht="18.75" x14ac:dyDescent="0.2">
      <c r="A36" s="39"/>
      <c r="B36" s="39"/>
      <c r="C36" s="33"/>
      <c r="D36" s="40"/>
      <c r="E36" s="39"/>
      <c r="F36" s="39"/>
      <c r="G36" s="33"/>
      <c r="H36" s="40"/>
    </row>
    <row r="37" spans="1:8" s="157" customFormat="1" ht="18.75" x14ac:dyDescent="0.2">
      <c r="A37" s="39"/>
      <c r="B37" s="39"/>
      <c r="C37" s="33"/>
      <c r="D37" s="40"/>
      <c r="E37" s="39"/>
      <c r="F37" s="39"/>
      <c r="G37" s="33"/>
      <c r="H37" s="40"/>
    </row>
    <row r="38" spans="1:8" s="157" customFormat="1" ht="18.75" x14ac:dyDescent="0.2">
      <c r="A38" s="39"/>
      <c r="B38" s="39"/>
      <c r="C38" s="33"/>
      <c r="D38" s="40"/>
      <c r="E38" s="39"/>
      <c r="F38" s="39"/>
      <c r="G38" s="33"/>
      <c r="H38" s="40"/>
    </row>
    <row r="39" spans="1:8" ht="18.75" x14ac:dyDescent="0.3">
      <c r="A39" s="212" t="s">
        <v>450</v>
      </c>
      <c r="B39" s="212"/>
      <c r="C39" s="212"/>
      <c r="D39" s="212"/>
      <c r="E39" s="212"/>
      <c r="F39" s="212"/>
      <c r="G39" s="212"/>
      <c r="H39" s="212"/>
    </row>
    <row r="40" spans="1:8" ht="18.75" x14ac:dyDescent="0.3">
      <c r="A40" s="212" t="s">
        <v>323</v>
      </c>
      <c r="B40" s="212"/>
      <c r="C40" s="212"/>
      <c r="D40" s="212"/>
      <c r="E40" s="212"/>
      <c r="F40" s="212"/>
      <c r="G40" s="212"/>
      <c r="H40" s="212"/>
    </row>
    <row r="41" spans="1:8" ht="19.5" thickBot="1" x14ac:dyDescent="0.35">
      <c r="A41" s="42"/>
      <c r="B41" s="42"/>
      <c r="C41" s="43"/>
      <c r="D41" s="43"/>
      <c r="E41" s="42"/>
      <c r="F41" s="42"/>
      <c r="G41" s="44"/>
      <c r="H41" s="44"/>
    </row>
    <row r="42" spans="1:8" ht="18.75" x14ac:dyDescent="0.2">
      <c r="A42" s="213" t="s">
        <v>118</v>
      </c>
      <c r="B42" s="214"/>
      <c r="C42" s="123" t="s">
        <v>2</v>
      </c>
      <c r="D42" s="138" t="s">
        <v>3</v>
      </c>
      <c r="E42" s="213" t="s">
        <v>119</v>
      </c>
      <c r="F42" s="214"/>
      <c r="G42" s="123" t="s">
        <v>2</v>
      </c>
      <c r="H42" s="124" t="s">
        <v>3</v>
      </c>
    </row>
    <row r="43" spans="1:8" ht="18.75" x14ac:dyDescent="0.2">
      <c r="A43" s="215" t="s">
        <v>4</v>
      </c>
      <c r="B43" s="216"/>
      <c r="C43" s="216"/>
      <c r="D43" s="217"/>
      <c r="E43" s="215" t="s">
        <v>4</v>
      </c>
      <c r="F43" s="216"/>
      <c r="G43" s="216"/>
      <c r="H43" s="218"/>
    </row>
    <row r="44" spans="1:8" ht="18.75" x14ac:dyDescent="0.2">
      <c r="A44" s="54" t="s">
        <v>122</v>
      </c>
      <c r="B44" s="41" t="s">
        <v>6</v>
      </c>
      <c r="C44" s="127">
        <v>1</v>
      </c>
      <c r="D44" s="18">
        <v>40</v>
      </c>
      <c r="E44" s="54" t="s">
        <v>123</v>
      </c>
      <c r="F44" s="41" t="s">
        <v>6</v>
      </c>
      <c r="G44" s="127">
        <v>1</v>
      </c>
      <c r="H44" s="122">
        <v>40</v>
      </c>
    </row>
    <row r="45" spans="1:8" ht="18.75" x14ac:dyDescent="0.2">
      <c r="A45" s="54" t="s">
        <v>128</v>
      </c>
      <c r="B45" s="41" t="s">
        <v>18</v>
      </c>
      <c r="C45" s="127">
        <v>1</v>
      </c>
      <c r="D45" s="18">
        <v>40</v>
      </c>
      <c r="E45" s="54" t="s">
        <v>129</v>
      </c>
      <c r="F45" s="41" t="s">
        <v>20</v>
      </c>
      <c r="G45" s="127">
        <v>1</v>
      </c>
      <c r="H45" s="122">
        <v>40</v>
      </c>
    </row>
    <row r="46" spans="1:8" ht="18.75" x14ac:dyDescent="0.2">
      <c r="A46" s="62" t="s">
        <v>272</v>
      </c>
      <c r="B46" s="66" t="s">
        <v>290</v>
      </c>
      <c r="C46" s="49">
        <v>0.5</v>
      </c>
      <c r="D46" s="18">
        <v>20</v>
      </c>
      <c r="E46" s="54" t="s">
        <v>135</v>
      </c>
      <c r="F46" s="41" t="s">
        <v>419</v>
      </c>
      <c r="G46" s="127">
        <v>1</v>
      </c>
      <c r="H46" s="122">
        <v>40</v>
      </c>
    </row>
    <row r="47" spans="1:8" ht="18.75" x14ac:dyDescent="0.2">
      <c r="A47" s="54" t="s">
        <v>151</v>
      </c>
      <c r="B47" s="41" t="s">
        <v>38</v>
      </c>
      <c r="C47" s="127">
        <v>1</v>
      </c>
      <c r="D47" s="18">
        <v>40</v>
      </c>
      <c r="E47" s="54" t="s">
        <v>417</v>
      </c>
      <c r="F47" s="41" t="s">
        <v>418</v>
      </c>
      <c r="G47" s="127">
        <v>1</v>
      </c>
      <c r="H47" s="122">
        <v>40</v>
      </c>
    </row>
    <row r="48" spans="1:8" ht="18.75" x14ac:dyDescent="0.2">
      <c r="A48" s="54" t="s">
        <v>157</v>
      </c>
      <c r="B48" s="41" t="s">
        <v>46</v>
      </c>
      <c r="C48" s="127">
        <v>0.5</v>
      </c>
      <c r="D48" s="18">
        <v>20</v>
      </c>
      <c r="E48" s="54" t="s">
        <v>142</v>
      </c>
      <c r="F48" s="41" t="s">
        <v>38</v>
      </c>
      <c r="G48" s="127">
        <v>1</v>
      </c>
      <c r="H48" s="122">
        <v>40</v>
      </c>
    </row>
    <row r="49" spans="1:8" ht="18.75" x14ac:dyDescent="0.2">
      <c r="A49" s="54" t="s">
        <v>163</v>
      </c>
      <c r="B49" s="41" t="s">
        <v>150</v>
      </c>
      <c r="C49" s="127">
        <v>0.5</v>
      </c>
      <c r="D49" s="18">
        <v>20</v>
      </c>
      <c r="E49" s="54" t="s">
        <v>152</v>
      </c>
      <c r="F49" s="41" t="s">
        <v>46</v>
      </c>
      <c r="G49" s="127">
        <v>0.5</v>
      </c>
      <c r="H49" s="122">
        <v>20</v>
      </c>
    </row>
    <row r="50" spans="1:8" ht="18.75" x14ac:dyDescent="0.2">
      <c r="A50" s="54" t="s">
        <v>171</v>
      </c>
      <c r="B50" s="41" t="s">
        <v>74</v>
      </c>
      <c r="C50" s="127">
        <v>0.5</v>
      </c>
      <c r="D50" s="18">
        <v>20</v>
      </c>
      <c r="E50" s="54" t="s">
        <v>158</v>
      </c>
      <c r="F50" s="41" t="s">
        <v>150</v>
      </c>
      <c r="G50" s="127">
        <v>0.5</v>
      </c>
      <c r="H50" s="122">
        <v>20</v>
      </c>
    </row>
    <row r="51" spans="1:8" ht="18.75" x14ac:dyDescent="0.2">
      <c r="A51" s="54" t="s">
        <v>176</v>
      </c>
      <c r="B51" s="41" t="s">
        <v>347</v>
      </c>
      <c r="C51" s="127">
        <v>0.5</v>
      </c>
      <c r="D51" s="18">
        <v>20</v>
      </c>
      <c r="E51" s="54" t="s">
        <v>164</v>
      </c>
      <c r="F51" s="41" t="s">
        <v>74</v>
      </c>
      <c r="G51" s="127">
        <v>0.5</v>
      </c>
      <c r="H51" s="122">
        <v>20</v>
      </c>
    </row>
    <row r="52" spans="1:8" ht="18.75" x14ac:dyDescent="0.2">
      <c r="A52" s="54" t="s">
        <v>179</v>
      </c>
      <c r="B52" s="41" t="s">
        <v>89</v>
      </c>
      <c r="C52" s="127">
        <v>1</v>
      </c>
      <c r="D52" s="18">
        <v>40</v>
      </c>
      <c r="E52" s="54" t="s">
        <v>172</v>
      </c>
      <c r="F52" s="41" t="s">
        <v>420</v>
      </c>
      <c r="G52" s="127">
        <v>0.5</v>
      </c>
      <c r="H52" s="122">
        <v>20</v>
      </c>
    </row>
    <row r="53" spans="1:8" ht="18.75" x14ac:dyDescent="0.2">
      <c r="A53" s="54"/>
      <c r="B53" s="41"/>
      <c r="C53" s="127"/>
      <c r="D53" s="18"/>
      <c r="E53" s="54" t="s">
        <v>177</v>
      </c>
      <c r="F53" s="41" t="s">
        <v>89</v>
      </c>
      <c r="G53" s="127">
        <v>1</v>
      </c>
      <c r="H53" s="122">
        <v>40</v>
      </c>
    </row>
    <row r="54" spans="1:8" ht="18.75" x14ac:dyDescent="0.2">
      <c r="A54" s="219" t="s">
        <v>180</v>
      </c>
      <c r="B54" s="220"/>
      <c r="C54" s="128">
        <f>SUM(C44:C53)</f>
        <v>6.5</v>
      </c>
      <c r="D54" s="139">
        <f>SUM(D44:D53)</f>
        <v>260</v>
      </c>
      <c r="E54" s="219" t="s">
        <v>180</v>
      </c>
      <c r="F54" s="220"/>
      <c r="G54" s="128">
        <f>SUM(G44:G53)</f>
        <v>8</v>
      </c>
      <c r="H54" s="125">
        <f>SUM(H44:H53)</f>
        <v>320</v>
      </c>
    </row>
    <row r="55" spans="1:8" ht="18.75" x14ac:dyDescent="0.2">
      <c r="A55" s="215" t="s">
        <v>94</v>
      </c>
      <c r="B55" s="216"/>
      <c r="C55" s="216"/>
      <c r="D55" s="217"/>
      <c r="E55" s="215" t="s">
        <v>94</v>
      </c>
      <c r="F55" s="216"/>
      <c r="G55" s="216"/>
      <c r="H55" s="218"/>
    </row>
    <row r="56" spans="1:8" ht="18.75" x14ac:dyDescent="0.2">
      <c r="A56" s="54" t="s">
        <v>184</v>
      </c>
      <c r="B56" s="41" t="s">
        <v>185</v>
      </c>
      <c r="C56" s="127">
        <v>1</v>
      </c>
      <c r="D56" s="18">
        <v>40</v>
      </c>
      <c r="E56" s="54" t="s">
        <v>186</v>
      </c>
      <c r="F56" s="41" t="s">
        <v>187</v>
      </c>
      <c r="G56" s="127">
        <v>1</v>
      </c>
      <c r="H56" s="122">
        <v>40</v>
      </c>
    </row>
    <row r="57" spans="1:8" ht="18.75" x14ac:dyDescent="0.2">
      <c r="A57" s="54" t="s">
        <v>191</v>
      </c>
      <c r="B57" s="41" t="s">
        <v>192</v>
      </c>
      <c r="C57" s="127">
        <v>1</v>
      </c>
      <c r="D57" s="18">
        <v>40</v>
      </c>
      <c r="E57" s="54" t="s">
        <v>193</v>
      </c>
      <c r="F57" s="41" t="s">
        <v>194</v>
      </c>
      <c r="G57" s="127">
        <v>1</v>
      </c>
      <c r="H57" s="122">
        <v>40</v>
      </c>
    </row>
    <row r="58" spans="1:8" ht="18.75" x14ac:dyDescent="0.2">
      <c r="A58" s="62" t="s">
        <v>288</v>
      </c>
      <c r="B58" s="109" t="s">
        <v>289</v>
      </c>
      <c r="C58" s="110">
        <v>1</v>
      </c>
      <c r="D58" s="18">
        <v>40</v>
      </c>
      <c r="E58" s="62" t="s">
        <v>412</v>
      </c>
      <c r="F58" s="109" t="s">
        <v>111</v>
      </c>
      <c r="G58" s="110">
        <v>0.5</v>
      </c>
      <c r="H58" s="35">
        <v>20</v>
      </c>
    </row>
    <row r="59" spans="1:8" ht="18.75" x14ac:dyDescent="0.2">
      <c r="A59" s="62" t="s">
        <v>291</v>
      </c>
      <c r="B59" s="109" t="s">
        <v>292</v>
      </c>
      <c r="C59" s="110">
        <v>1</v>
      </c>
      <c r="D59" s="18">
        <v>40</v>
      </c>
      <c r="E59" s="62" t="s">
        <v>296</v>
      </c>
      <c r="F59" s="109" t="s">
        <v>297</v>
      </c>
      <c r="G59" s="110">
        <v>2</v>
      </c>
      <c r="H59" s="35">
        <v>80</v>
      </c>
    </row>
    <row r="60" spans="1:8" ht="18.75" x14ac:dyDescent="0.2">
      <c r="A60" s="62" t="s">
        <v>293</v>
      </c>
      <c r="B60" s="109" t="s">
        <v>294</v>
      </c>
      <c r="C60" s="110">
        <v>2</v>
      </c>
      <c r="D60" s="18">
        <v>80</v>
      </c>
      <c r="E60" s="54" t="s">
        <v>201</v>
      </c>
      <c r="F60" s="41" t="s">
        <v>202</v>
      </c>
      <c r="G60" s="127">
        <v>1</v>
      </c>
      <c r="H60" s="122">
        <v>40</v>
      </c>
    </row>
    <row r="61" spans="1:8" ht="18.75" x14ac:dyDescent="0.2">
      <c r="A61" s="54" t="s">
        <v>199</v>
      </c>
      <c r="B61" s="130" t="s">
        <v>200</v>
      </c>
      <c r="C61" s="127">
        <v>1</v>
      </c>
      <c r="D61" s="18">
        <v>40</v>
      </c>
      <c r="E61" s="62" t="s">
        <v>421</v>
      </c>
      <c r="F61" s="109" t="s">
        <v>295</v>
      </c>
      <c r="G61" s="110">
        <v>2</v>
      </c>
      <c r="H61" s="122">
        <v>80</v>
      </c>
    </row>
    <row r="62" spans="1:8" ht="18.75" x14ac:dyDescent="0.3">
      <c r="A62" s="62" t="s">
        <v>266</v>
      </c>
      <c r="B62" s="109" t="s">
        <v>267</v>
      </c>
      <c r="C62" s="110">
        <v>2</v>
      </c>
      <c r="D62" s="18">
        <v>80</v>
      </c>
      <c r="E62" s="155"/>
      <c r="F62" s="153"/>
      <c r="G62" s="153"/>
      <c r="H62" s="154"/>
    </row>
    <row r="63" spans="1:8" ht="18.75" x14ac:dyDescent="0.2">
      <c r="A63" s="195" t="s">
        <v>313</v>
      </c>
      <c r="B63" s="196"/>
      <c r="C63" s="24">
        <f>SUM(C54:C59)</f>
        <v>10.5</v>
      </c>
      <c r="D63" s="91">
        <f>SUM(D54:D59)</f>
        <v>420</v>
      </c>
      <c r="E63" s="195" t="s">
        <v>313</v>
      </c>
      <c r="F63" s="196"/>
      <c r="G63" s="24">
        <f>SUM(G56:G62)</f>
        <v>7.5</v>
      </c>
      <c r="H63" s="26">
        <f>SUM(H56:H62)</f>
        <v>300</v>
      </c>
    </row>
    <row r="64" spans="1:8" ht="18.75" x14ac:dyDescent="0.2">
      <c r="A64" s="221" t="s">
        <v>314</v>
      </c>
      <c r="B64" s="222"/>
      <c r="C64" s="111">
        <f>C54+C63</f>
        <v>17</v>
      </c>
      <c r="D64" s="119">
        <f>D52+D63</f>
        <v>460</v>
      </c>
      <c r="E64" s="221" t="s">
        <v>314</v>
      </c>
      <c r="F64" s="222"/>
      <c r="G64" s="111">
        <f>SUM(G63+G54)</f>
        <v>15.5</v>
      </c>
      <c r="H64" s="115">
        <f>SUM(H63+H54)</f>
        <v>620</v>
      </c>
    </row>
    <row r="65" spans="1:8" ht="18.75" x14ac:dyDescent="0.2">
      <c r="A65" s="215" t="s">
        <v>222</v>
      </c>
      <c r="B65" s="216"/>
      <c r="C65" s="216"/>
      <c r="D65" s="217"/>
      <c r="E65" s="215" t="s">
        <v>222</v>
      </c>
      <c r="F65" s="216"/>
      <c r="G65" s="216"/>
      <c r="H65" s="218"/>
    </row>
    <row r="66" spans="1:8" ht="18.75" x14ac:dyDescent="0.2">
      <c r="A66" s="54" t="s">
        <v>467</v>
      </c>
      <c r="B66" s="131" t="s">
        <v>454</v>
      </c>
      <c r="C66" s="104"/>
      <c r="D66" s="18">
        <v>20</v>
      </c>
      <c r="E66" s="54" t="s">
        <v>481</v>
      </c>
      <c r="F66" s="131" t="s">
        <v>454</v>
      </c>
      <c r="G66" s="104"/>
      <c r="H66" s="122">
        <v>20</v>
      </c>
    </row>
    <row r="67" spans="1:8" ht="18.75" x14ac:dyDescent="0.2">
      <c r="A67" s="116" t="s">
        <v>468</v>
      </c>
      <c r="B67" s="132" t="s">
        <v>455</v>
      </c>
      <c r="C67" s="105"/>
      <c r="D67" s="102">
        <v>20</v>
      </c>
      <c r="E67" s="116" t="s">
        <v>482</v>
      </c>
      <c r="F67" s="132" t="s">
        <v>455</v>
      </c>
      <c r="G67" s="105"/>
      <c r="H67" s="121">
        <v>20</v>
      </c>
    </row>
    <row r="68" spans="1:8" ht="36" customHeight="1" x14ac:dyDescent="0.2">
      <c r="A68" s="116" t="s">
        <v>469</v>
      </c>
      <c r="B68" s="133" t="s">
        <v>459</v>
      </c>
      <c r="C68" s="107"/>
      <c r="D68" s="102">
        <v>20</v>
      </c>
      <c r="E68" s="116" t="s">
        <v>470</v>
      </c>
      <c r="F68" s="134" t="s">
        <v>459</v>
      </c>
      <c r="G68" s="107"/>
      <c r="H68" s="121">
        <v>20</v>
      </c>
    </row>
    <row r="69" spans="1:8" ht="18.75" x14ac:dyDescent="0.2">
      <c r="A69" s="75" t="s">
        <v>209</v>
      </c>
      <c r="B69" s="135" t="s">
        <v>101</v>
      </c>
      <c r="C69" s="106"/>
      <c r="D69" s="103">
        <v>40</v>
      </c>
      <c r="E69" s="116"/>
      <c r="F69" s="78" t="s">
        <v>316</v>
      </c>
      <c r="G69" s="114"/>
      <c r="H69" s="37">
        <v>20</v>
      </c>
    </row>
    <row r="70" spans="1:8" ht="18.75" x14ac:dyDescent="0.2">
      <c r="A70" s="62"/>
      <c r="B70" s="79" t="s">
        <v>316</v>
      </c>
      <c r="C70" s="108"/>
      <c r="D70" s="103">
        <v>20</v>
      </c>
      <c r="E70" s="116"/>
      <c r="F70" s="136"/>
      <c r="G70" s="137"/>
      <c r="H70" s="122"/>
    </row>
    <row r="71" spans="1:8" ht="18.75" x14ac:dyDescent="0.2">
      <c r="A71" s="195" t="s">
        <v>411</v>
      </c>
      <c r="B71" s="196"/>
      <c r="C71" s="24"/>
      <c r="D71" s="91">
        <f>SUM(D66:D70)</f>
        <v>120</v>
      </c>
      <c r="E71" s="195" t="s">
        <v>411</v>
      </c>
      <c r="F71" s="196"/>
      <c r="G71" s="24"/>
      <c r="H71" s="27">
        <f>SUM(H66:H70)</f>
        <v>80</v>
      </c>
    </row>
    <row r="72" spans="1:8" ht="19.5" thickBot="1" x14ac:dyDescent="0.25">
      <c r="A72" s="208" t="s">
        <v>314</v>
      </c>
      <c r="B72" s="209"/>
      <c r="C72" s="28"/>
      <c r="D72" s="120">
        <f>SUM(D71+D64)</f>
        <v>580</v>
      </c>
      <c r="E72" s="208" t="s">
        <v>314</v>
      </c>
      <c r="F72" s="209"/>
      <c r="G72" s="28"/>
      <c r="H72" s="30">
        <f>SUM(H64+H71)</f>
        <v>700</v>
      </c>
    </row>
    <row r="73" spans="1:8" s="157" customFormat="1" ht="18.75" x14ac:dyDescent="0.2">
      <c r="A73" s="39"/>
      <c r="B73" s="39"/>
      <c r="C73" s="33"/>
      <c r="D73" s="40"/>
      <c r="E73" s="39"/>
      <c r="F73" s="39"/>
      <c r="G73" s="33"/>
      <c r="H73" s="40"/>
    </row>
    <row r="74" spans="1:8" s="157" customFormat="1" ht="18.75" x14ac:dyDescent="0.2">
      <c r="A74" s="39"/>
      <c r="B74" s="39"/>
      <c r="C74" s="33"/>
      <c r="D74" s="40"/>
      <c r="E74" s="39"/>
      <c r="F74" s="39"/>
      <c r="G74" s="33"/>
      <c r="H74" s="40"/>
    </row>
    <row r="75" spans="1:8" s="157" customFormat="1" ht="18.75" x14ac:dyDescent="0.2">
      <c r="A75" s="39"/>
      <c r="B75" s="39"/>
      <c r="C75" s="33"/>
      <c r="D75" s="40"/>
      <c r="E75" s="39"/>
      <c r="F75" s="39"/>
      <c r="G75" s="33"/>
      <c r="H75" s="40"/>
    </row>
    <row r="76" spans="1:8" s="157" customFormat="1" ht="18.75" x14ac:dyDescent="0.2">
      <c r="A76" s="39"/>
      <c r="B76" s="39"/>
      <c r="C76" s="33"/>
      <c r="D76" s="40"/>
      <c r="E76" s="39"/>
      <c r="F76" s="39"/>
      <c r="G76" s="33"/>
      <c r="H76" s="40"/>
    </row>
    <row r="77" spans="1:8" ht="18.75" x14ac:dyDescent="0.3">
      <c r="A77" s="212" t="s">
        <v>451</v>
      </c>
      <c r="B77" s="212"/>
      <c r="C77" s="212"/>
      <c r="D77" s="212"/>
      <c r="E77" s="212"/>
      <c r="F77" s="212"/>
      <c r="G77" s="212"/>
      <c r="H77" s="212"/>
    </row>
    <row r="78" spans="1:8" ht="18.75" x14ac:dyDescent="0.3">
      <c r="A78" s="212" t="s">
        <v>323</v>
      </c>
      <c r="B78" s="212"/>
      <c r="C78" s="212"/>
      <c r="D78" s="212"/>
      <c r="E78" s="212"/>
      <c r="F78" s="212"/>
      <c r="G78" s="212"/>
      <c r="H78" s="212"/>
    </row>
    <row r="79" spans="1:8" ht="19.5" thickBot="1" x14ac:dyDescent="0.35">
      <c r="A79" s="42"/>
      <c r="B79" s="42"/>
      <c r="C79" s="43"/>
      <c r="D79" s="43"/>
      <c r="E79" s="42"/>
      <c r="F79" s="42"/>
      <c r="G79" s="44"/>
      <c r="H79" s="44"/>
    </row>
    <row r="80" spans="1:8" ht="18.75" x14ac:dyDescent="0.2">
      <c r="A80" s="213" t="s">
        <v>118</v>
      </c>
      <c r="B80" s="214"/>
      <c r="C80" s="123" t="s">
        <v>2</v>
      </c>
      <c r="D80" s="138" t="s">
        <v>3</v>
      </c>
      <c r="E80" s="223" t="s">
        <v>119</v>
      </c>
      <c r="F80" s="214"/>
      <c r="G80" s="123" t="s">
        <v>2</v>
      </c>
      <c r="H80" s="124" t="s">
        <v>3</v>
      </c>
    </row>
    <row r="81" spans="1:8" ht="18.75" x14ac:dyDescent="0.2">
      <c r="A81" s="215" t="s">
        <v>4</v>
      </c>
      <c r="B81" s="216"/>
      <c r="C81" s="216"/>
      <c r="D81" s="217"/>
      <c r="E81" s="224" t="s">
        <v>4</v>
      </c>
      <c r="F81" s="216"/>
      <c r="G81" s="216"/>
      <c r="H81" s="218"/>
    </row>
    <row r="82" spans="1:8" ht="18.75" x14ac:dyDescent="0.2">
      <c r="A82" s="54" t="s">
        <v>122</v>
      </c>
      <c r="B82" s="41" t="s">
        <v>6</v>
      </c>
      <c r="C82" s="127">
        <v>1</v>
      </c>
      <c r="D82" s="18">
        <v>40</v>
      </c>
      <c r="E82" s="141" t="s">
        <v>123</v>
      </c>
      <c r="F82" s="41" t="s">
        <v>6</v>
      </c>
      <c r="G82" s="127">
        <v>1</v>
      </c>
      <c r="H82" s="122">
        <v>40</v>
      </c>
    </row>
    <row r="83" spans="1:8" ht="18.75" x14ac:dyDescent="0.2">
      <c r="A83" s="54" t="s">
        <v>128</v>
      </c>
      <c r="B83" s="41" t="s">
        <v>18</v>
      </c>
      <c r="C83" s="127">
        <v>1</v>
      </c>
      <c r="D83" s="18">
        <v>40</v>
      </c>
      <c r="E83" s="141" t="s">
        <v>129</v>
      </c>
      <c r="F83" s="41" t="s">
        <v>20</v>
      </c>
      <c r="G83" s="127">
        <v>1</v>
      </c>
      <c r="H83" s="122">
        <v>40</v>
      </c>
    </row>
    <row r="84" spans="1:8" ht="18.75" x14ac:dyDescent="0.2">
      <c r="A84" s="62" t="s">
        <v>272</v>
      </c>
      <c r="B84" s="66" t="s">
        <v>290</v>
      </c>
      <c r="C84" s="49">
        <v>0.5</v>
      </c>
      <c r="D84" s="18">
        <v>20</v>
      </c>
      <c r="E84" s="141" t="s">
        <v>135</v>
      </c>
      <c r="F84" s="41" t="s">
        <v>419</v>
      </c>
      <c r="G84" s="127">
        <v>1</v>
      </c>
      <c r="H84" s="122">
        <v>40</v>
      </c>
    </row>
    <row r="85" spans="1:8" ht="18.75" x14ac:dyDescent="0.2">
      <c r="A85" s="54" t="s">
        <v>151</v>
      </c>
      <c r="B85" s="41" t="s">
        <v>38</v>
      </c>
      <c r="C85" s="127">
        <v>1</v>
      </c>
      <c r="D85" s="18">
        <v>40</v>
      </c>
      <c r="E85" s="141" t="s">
        <v>417</v>
      </c>
      <c r="F85" s="41" t="s">
        <v>418</v>
      </c>
      <c r="G85" s="127">
        <v>1</v>
      </c>
      <c r="H85" s="122">
        <v>40</v>
      </c>
    </row>
    <row r="86" spans="1:8" ht="18.75" x14ac:dyDescent="0.2">
      <c r="A86" s="54" t="s">
        <v>157</v>
      </c>
      <c r="B86" s="41" t="s">
        <v>46</v>
      </c>
      <c r="C86" s="127">
        <v>0.5</v>
      </c>
      <c r="D86" s="18">
        <v>20</v>
      </c>
      <c r="E86" s="141" t="s">
        <v>142</v>
      </c>
      <c r="F86" s="41" t="s">
        <v>38</v>
      </c>
      <c r="G86" s="127">
        <v>1</v>
      </c>
      <c r="H86" s="122">
        <v>40</v>
      </c>
    </row>
    <row r="87" spans="1:8" ht="18.75" x14ac:dyDescent="0.2">
      <c r="A87" s="54" t="s">
        <v>163</v>
      </c>
      <c r="B87" s="41" t="s">
        <v>150</v>
      </c>
      <c r="C87" s="127">
        <v>0.5</v>
      </c>
      <c r="D87" s="18">
        <v>20</v>
      </c>
      <c r="E87" s="141" t="s">
        <v>152</v>
      </c>
      <c r="F87" s="41" t="s">
        <v>46</v>
      </c>
      <c r="G87" s="127">
        <v>0.5</v>
      </c>
      <c r="H87" s="122">
        <v>20</v>
      </c>
    </row>
    <row r="88" spans="1:8" ht="18.75" x14ac:dyDescent="0.2">
      <c r="A88" s="54" t="s">
        <v>171</v>
      </c>
      <c r="B88" s="41" t="s">
        <v>74</v>
      </c>
      <c r="C88" s="127">
        <v>0.5</v>
      </c>
      <c r="D88" s="18">
        <v>20</v>
      </c>
      <c r="E88" s="141" t="s">
        <v>158</v>
      </c>
      <c r="F88" s="41" t="s">
        <v>150</v>
      </c>
      <c r="G88" s="127">
        <v>0.5</v>
      </c>
      <c r="H88" s="122">
        <v>20</v>
      </c>
    </row>
    <row r="89" spans="1:8" ht="18.75" x14ac:dyDescent="0.2">
      <c r="A89" s="54" t="s">
        <v>176</v>
      </c>
      <c r="B89" s="41" t="s">
        <v>347</v>
      </c>
      <c r="C89" s="127">
        <v>0.5</v>
      </c>
      <c r="D89" s="18">
        <v>20</v>
      </c>
      <c r="E89" s="141" t="s">
        <v>164</v>
      </c>
      <c r="F89" s="41" t="s">
        <v>74</v>
      </c>
      <c r="G89" s="127">
        <v>0.5</v>
      </c>
      <c r="H89" s="122">
        <v>20</v>
      </c>
    </row>
    <row r="90" spans="1:8" ht="18.75" x14ac:dyDescent="0.2">
      <c r="A90" s="54" t="s">
        <v>179</v>
      </c>
      <c r="B90" s="41" t="s">
        <v>89</v>
      </c>
      <c r="C90" s="127">
        <v>1</v>
      </c>
      <c r="D90" s="18">
        <v>40</v>
      </c>
      <c r="E90" s="141" t="s">
        <v>172</v>
      </c>
      <c r="F90" s="41" t="s">
        <v>420</v>
      </c>
      <c r="G90" s="127">
        <v>0.5</v>
      </c>
      <c r="H90" s="122">
        <v>20</v>
      </c>
    </row>
    <row r="91" spans="1:8" ht="18.75" x14ac:dyDescent="0.2">
      <c r="A91" s="54"/>
      <c r="B91" s="41"/>
      <c r="C91" s="127"/>
      <c r="D91" s="18"/>
      <c r="E91" s="141" t="s">
        <v>177</v>
      </c>
      <c r="F91" s="41" t="s">
        <v>89</v>
      </c>
      <c r="G91" s="127">
        <v>1</v>
      </c>
      <c r="H91" s="122">
        <v>40</v>
      </c>
    </row>
    <row r="92" spans="1:8" ht="18.75" x14ac:dyDescent="0.2">
      <c r="A92" s="219" t="s">
        <v>180</v>
      </c>
      <c r="B92" s="220"/>
      <c r="C92" s="128">
        <f>SUM(C82:C91)</f>
        <v>6.5</v>
      </c>
      <c r="D92" s="139">
        <f>SUM(D82:D91)</f>
        <v>260</v>
      </c>
      <c r="E92" s="225" t="s">
        <v>180</v>
      </c>
      <c r="F92" s="220"/>
      <c r="G92" s="128">
        <f>SUM(G82:G91)</f>
        <v>8</v>
      </c>
      <c r="H92" s="125">
        <f>SUM(H82:H91)</f>
        <v>320</v>
      </c>
    </row>
    <row r="93" spans="1:8" ht="18.75" x14ac:dyDescent="0.2">
      <c r="A93" s="215" t="s">
        <v>94</v>
      </c>
      <c r="B93" s="216"/>
      <c r="C93" s="216"/>
      <c r="D93" s="217"/>
      <c r="E93" s="224" t="s">
        <v>94</v>
      </c>
      <c r="F93" s="216"/>
      <c r="G93" s="216"/>
      <c r="H93" s="218"/>
    </row>
    <row r="94" spans="1:8" ht="18.75" x14ac:dyDescent="0.2">
      <c r="A94" s="54" t="s">
        <v>184</v>
      </c>
      <c r="B94" s="41" t="s">
        <v>185</v>
      </c>
      <c r="C94" s="127">
        <v>1</v>
      </c>
      <c r="D94" s="18">
        <v>40</v>
      </c>
      <c r="E94" s="141" t="s">
        <v>186</v>
      </c>
      <c r="F94" s="41" t="s">
        <v>187</v>
      </c>
      <c r="G94" s="127">
        <v>1</v>
      </c>
      <c r="H94" s="126">
        <v>40</v>
      </c>
    </row>
    <row r="95" spans="1:8" ht="18.75" x14ac:dyDescent="0.2">
      <c r="A95" s="54" t="s">
        <v>191</v>
      </c>
      <c r="B95" s="41" t="s">
        <v>192</v>
      </c>
      <c r="C95" s="127">
        <v>1</v>
      </c>
      <c r="D95" s="18">
        <v>40</v>
      </c>
      <c r="E95" s="141" t="s">
        <v>193</v>
      </c>
      <c r="F95" s="41" t="s">
        <v>194</v>
      </c>
      <c r="G95" s="127">
        <v>1</v>
      </c>
      <c r="H95" s="126">
        <v>40</v>
      </c>
    </row>
    <row r="96" spans="1:8" ht="18.75" x14ac:dyDescent="0.2">
      <c r="A96" s="62" t="s">
        <v>288</v>
      </c>
      <c r="B96" s="109" t="s">
        <v>289</v>
      </c>
      <c r="C96" s="110">
        <v>1</v>
      </c>
      <c r="D96" s="18">
        <v>40</v>
      </c>
      <c r="E96" s="142" t="s">
        <v>412</v>
      </c>
      <c r="F96" s="109" t="s">
        <v>111</v>
      </c>
      <c r="G96" s="110">
        <v>0.5</v>
      </c>
      <c r="H96" s="36">
        <v>20</v>
      </c>
    </row>
    <row r="97" spans="1:8" ht="18.75" x14ac:dyDescent="0.2">
      <c r="A97" s="62" t="s">
        <v>273</v>
      </c>
      <c r="B97" s="109" t="s">
        <v>274</v>
      </c>
      <c r="C97" s="110">
        <v>1</v>
      </c>
      <c r="D97" s="140">
        <v>40</v>
      </c>
      <c r="E97" s="142" t="s">
        <v>305</v>
      </c>
      <c r="F97" s="109" t="s">
        <v>306</v>
      </c>
      <c r="G97" s="110">
        <v>2</v>
      </c>
      <c r="H97" s="126">
        <v>80</v>
      </c>
    </row>
    <row r="98" spans="1:8" ht="18.75" x14ac:dyDescent="0.2">
      <c r="A98" s="62" t="s">
        <v>299</v>
      </c>
      <c r="B98" s="109" t="s">
        <v>300</v>
      </c>
      <c r="C98" s="110">
        <v>1</v>
      </c>
      <c r="D98" s="140">
        <v>40</v>
      </c>
      <c r="E98" s="142" t="s">
        <v>303</v>
      </c>
      <c r="F98" s="109" t="s">
        <v>304</v>
      </c>
      <c r="G98" s="110">
        <v>2</v>
      </c>
      <c r="H98" s="126">
        <v>80</v>
      </c>
    </row>
    <row r="99" spans="1:8" ht="18.75" x14ac:dyDescent="0.2">
      <c r="A99" s="62" t="s">
        <v>301</v>
      </c>
      <c r="B99" s="109" t="s">
        <v>302</v>
      </c>
      <c r="C99" s="110">
        <v>2</v>
      </c>
      <c r="D99" s="18">
        <v>80</v>
      </c>
      <c r="E99" s="141" t="s">
        <v>201</v>
      </c>
      <c r="F99" s="41" t="s">
        <v>202</v>
      </c>
      <c r="G99" s="127">
        <v>1</v>
      </c>
      <c r="H99" s="126">
        <v>40</v>
      </c>
    </row>
    <row r="100" spans="1:8" ht="18.75" x14ac:dyDescent="0.2">
      <c r="A100" s="54" t="s">
        <v>199</v>
      </c>
      <c r="B100" s="130" t="s">
        <v>200</v>
      </c>
      <c r="C100" s="127">
        <v>1</v>
      </c>
      <c r="D100" s="18">
        <v>40</v>
      </c>
      <c r="E100" s="141"/>
      <c r="F100" s="41"/>
      <c r="G100" s="127"/>
      <c r="H100" s="126"/>
    </row>
    <row r="101" spans="1:8" ht="18.75" x14ac:dyDescent="0.2">
      <c r="A101" s="195" t="s">
        <v>313</v>
      </c>
      <c r="B101" s="196"/>
      <c r="C101" s="24">
        <f>SUM(C94:C100)</f>
        <v>8</v>
      </c>
      <c r="D101" s="91">
        <f>SUM(D94:D100)</f>
        <v>320</v>
      </c>
      <c r="E101" s="226" t="s">
        <v>313</v>
      </c>
      <c r="F101" s="196"/>
      <c r="G101" s="24">
        <f>SUM(G94:G100)</f>
        <v>7.5</v>
      </c>
      <c r="H101" s="26">
        <f>SUM(H94:H100)</f>
        <v>300</v>
      </c>
    </row>
    <row r="102" spans="1:8" ht="18.75" x14ac:dyDescent="0.2">
      <c r="A102" s="221" t="s">
        <v>314</v>
      </c>
      <c r="B102" s="222"/>
      <c r="C102" s="111">
        <f>SUM(C101+C92)</f>
        <v>14.5</v>
      </c>
      <c r="D102" s="119">
        <f>SUM(D101+D92)</f>
        <v>580</v>
      </c>
      <c r="E102" s="227" t="s">
        <v>314</v>
      </c>
      <c r="F102" s="222"/>
      <c r="G102" s="111">
        <f>SUM(G101+G92)</f>
        <v>15.5</v>
      </c>
      <c r="H102" s="115">
        <f>SUM(H101+H92)</f>
        <v>620</v>
      </c>
    </row>
    <row r="103" spans="1:8" ht="18.75" x14ac:dyDescent="0.2">
      <c r="A103" s="215" t="s">
        <v>222</v>
      </c>
      <c r="B103" s="216"/>
      <c r="C103" s="216"/>
      <c r="D103" s="217"/>
      <c r="E103" s="224" t="s">
        <v>222</v>
      </c>
      <c r="F103" s="216"/>
      <c r="G103" s="216"/>
      <c r="H103" s="218"/>
    </row>
    <row r="104" spans="1:8" ht="18.75" x14ac:dyDescent="0.2">
      <c r="A104" s="54" t="s">
        <v>467</v>
      </c>
      <c r="B104" s="131" t="s">
        <v>454</v>
      </c>
      <c r="C104" s="104"/>
      <c r="D104" s="18">
        <v>20</v>
      </c>
      <c r="E104" s="141" t="s">
        <v>481</v>
      </c>
      <c r="F104" s="131" t="s">
        <v>454</v>
      </c>
      <c r="G104" s="104"/>
      <c r="H104" s="122">
        <v>20</v>
      </c>
    </row>
    <row r="105" spans="1:8" ht="18.75" x14ac:dyDescent="0.2">
      <c r="A105" s="116" t="s">
        <v>468</v>
      </c>
      <c r="B105" s="132" t="s">
        <v>455</v>
      </c>
      <c r="C105" s="105"/>
      <c r="D105" s="102">
        <v>20</v>
      </c>
      <c r="E105" s="143" t="s">
        <v>482</v>
      </c>
      <c r="F105" s="132" t="s">
        <v>455</v>
      </c>
      <c r="G105" s="105"/>
      <c r="H105" s="121">
        <v>20</v>
      </c>
    </row>
    <row r="106" spans="1:8" ht="36" customHeight="1" x14ac:dyDescent="0.2">
      <c r="A106" s="116" t="s">
        <v>469</v>
      </c>
      <c r="B106" s="133" t="s">
        <v>459</v>
      </c>
      <c r="C106" s="107"/>
      <c r="D106" s="102">
        <v>20</v>
      </c>
      <c r="E106" s="143" t="s">
        <v>470</v>
      </c>
      <c r="F106" s="134" t="s">
        <v>459</v>
      </c>
      <c r="G106" s="107"/>
      <c r="H106" s="121">
        <v>20</v>
      </c>
    </row>
    <row r="107" spans="1:8" ht="18.75" x14ac:dyDescent="0.2">
      <c r="A107" s="75" t="s">
        <v>209</v>
      </c>
      <c r="B107" s="135" t="s">
        <v>101</v>
      </c>
      <c r="C107" s="106"/>
      <c r="D107" s="103">
        <v>40</v>
      </c>
      <c r="E107" s="143"/>
      <c r="F107" s="78" t="s">
        <v>316</v>
      </c>
      <c r="G107" s="114"/>
      <c r="H107" s="37">
        <v>20</v>
      </c>
    </row>
    <row r="108" spans="1:8" ht="18.75" x14ac:dyDescent="0.2">
      <c r="A108" s="62"/>
      <c r="B108" s="79" t="s">
        <v>316</v>
      </c>
      <c r="C108" s="108"/>
      <c r="D108" s="103">
        <v>20</v>
      </c>
      <c r="E108" s="143"/>
      <c r="F108" s="136"/>
      <c r="G108" s="137"/>
      <c r="H108" s="122"/>
    </row>
    <row r="109" spans="1:8" ht="18.75" x14ac:dyDescent="0.2">
      <c r="A109" s="195" t="s">
        <v>411</v>
      </c>
      <c r="B109" s="196"/>
      <c r="C109" s="24"/>
      <c r="D109" s="91">
        <f>SUM(D104:D108)</f>
        <v>120</v>
      </c>
      <c r="E109" s="226" t="s">
        <v>411</v>
      </c>
      <c r="F109" s="196"/>
      <c r="G109" s="24"/>
      <c r="H109" s="27">
        <f>SUM(H104:H108)</f>
        <v>80</v>
      </c>
    </row>
    <row r="110" spans="1:8" ht="19.5" thickBot="1" x14ac:dyDescent="0.25">
      <c r="A110" s="208" t="s">
        <v>314</v>
      </c>
      <c r="B110" s="209"/>
      <c r="C110" s="28"/>
      <c r="D110" s="120">
        <f>SUM(D109+D102)</f>
        <v>700</v>
      </c>
      <c r="E110" s="228" t="s">
        <v>314</v>
      </c>
      <c r="F110" s="209"/>
      <c r="G110" s="28"/>
      <c r="H110" s="30">
        <f>SUM(H102+H109)</f>
        <v>700</v>
      </c>
    </row>
    <row r="111" spans="1:8" ht="18.75" x14ac:dyDescent="0.3">
      <c r="A111" s="42"/>
      <c r="B111" s="42"/>
      <c r="C111" s="43"/>
      <c r="D111" s="43"/>
      <c r="E111" s="42"/>
      <c r="F111" s="42"/>
      <c r="G111" s="44"/>
      <c r="H111" s="44"/>
    </row>
    <row r="112" spans="1:8" ht="18.75" x14ac:dyDescent="0.3">
      <c r="A112" s="42"/>
      <c r="B112" s="42"/>
      <c r="C112" s="43"/>
      <c r="D112" s="43"/>
      <c r="E112" s="42"/>
      <c r="F112" s="42"/>
      <c r="G112" s="44"/>
      <c r="H112" s="44"/>
    </row>
    <row r="113" spans="1:8" ht="18.75" x14ac:dyDescent="0.3">
      <c r="A113" s="42"/>
      <c r="B113" s="42"/>
      <c r="C113" s="43"/>
      <c r="D113" s="43"/>
      <c r="E113" s="42"/>
      <c r="F113" s="42"/>
      <c r="G113" s="44"/>
      <c r="H113" s="44"/>
    </row>
    <row r="114" spans="1:8" ht="18.75" x14ac:dyDescent="0.3">
      <c r="A114" s="42"/>
      <c r="B114" s="42"/>
      <c r="C114" s="43"/>
      <c r="D114" s="43"/>
      <c r="E114" s="42"/>
      <c r="F114" s="42"/>
      <c r="G114" s="44"/>
      <c r="H114" s="44"/>
    </row>
    <row r="115" spans="1:8" ht="18.75" x14ac:dyDescent="0.3">
      <c r="A115" s="42"/>
      <c r="B115" s="42"/>
      <c r="C115" s="43"/>
      <c r="D115" s="43"/>
      <c r="E115" s="42"/>
      <c r="F115" s="42"/>
      <c r="G115" s="44"/>
      <c r="H115" s="44"/>
    </row>
  </sheetData>
  <mergeCells count="60">
    <mergeCell ref="A103:D103"/>
    <mergeCell ref="E103:H103"/>
    <mergeCell ref="A109:B109"/>
    <mergeCell ref="E109:F109"/>
    <mergeCell ref="A110:B110"/>
    <mergeCell ref="E110:F110"/>
    <mergeCell ref="A93:D93"/>
    <mergeCell ref="E93:H93"/>
    <mergeCell ref="A101:B101"/>
    <mergeCell ref="E101:F101"/>
    <mergeCell ref="A102:B102"/>
    <mergeCell ref="E102:F102"/>
    <mergeCell ref="A80:B80"/>
    <mergeCell ref="E80:F80"/>
    <mergeCell ref="A81:D81"/>
    <mergeCell ref="E81:H81"/>
    <mergeCell ref="A92:B92"/>
    <mergeCell ref="E92:F92"/>
    <mergeCell ref="A78:H78"/>
    <mergeCell ref="A63:B63"/>
    <mergeCell ref="E63:F63"/>
    <mergeCell ref="A64:B64"/>
    <mergeCell ref="E64:F64"/>
    <mergeCell ref="A65:D65"/>
    <mergeCell ref="E65:H65"/>
    <mergeCell ref="A71:B71"/>
    <mergeCell ref="E71:F71"/>
    <mergeCell ref="A72:B72"/>
    <mergeCell ref="E72:F72"/>
    <mergeCell ref="A77:H77"/>
    <mergeCell ref="A43:D43"/>
    <mergeCell ref="E43:H43"/>
    <mergeCell ref="A54:B54"/>
    <mergeCell ref="E54:F54"/>
    <mergeCell ref="A55:D55"/>
    <mergeCell ref="E55:H55"/>
    <mergeCell ref="A34:B34"/>
    <mergeCell ref="E34:F34"/>
    <mergeCell ref="A39:H39"/>
    <mergeCell ref="A40:H40"/>
    <mergeCell ref="A42:B42"/>
    <mergeCell ref="E42:F42"/>
    <mergeCell ref="A26:B26"/>
    <mergeCell ref="E26:F26"/>
    <mergeCell ref="A27:D27"/>
    <mergeCell ref="E27:H27"/>
    <mergeCell ref="A33:B33"/>
    <mergeCell ref="E33:F33"/>
    <mergeCell ref="A17:B17"/>
    <mergeCell ref="E17:F17"/>
    <mergeCell ref="A18:D18"/>
    <mergeCell ref="E18:H18"/>
    <mergeCell ref="A25:B25"/>
    <mergeCell ref="E25:F25"/>
    <mergeCell ref="A1:H1"/>
    <mergeCell ref="A2:H2"/>
    <mergeCell ref="A4:B4"/>
    <mergeCell ref="E4:F4"/>
    <mergeCell ref="A5:D5"/>
    <mergeCell ref="E5:H5"/>
  </mergeCells>
  <pageMargins left="0.32291666666666669" right="0.44791666666666669" top="0.75" bottom="0.75" header="0.3" footer="0.3"/>
  <pageSetup paperSize="9" orientation="portrait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117"/>
  <sheetViews>
    <sheetView tabSelected="1" view="pageLayout" topLeftCell="A76" zoomScaleNormal="100" workbookViewId="0">
      <selection activeCell="A79" sqref="A79:XFD79"/>
    </sheetView>
  </sheetViews>
  <sheetFormatPr defaultRowHeight="14.25" x14ac:dyDescent="0.2"/>
  <cols>
    <col min="1" max="1" width="7.375" customWidth="1"/>
    <col min="2" max="2" width="22.75" customWidth="1"/>
    <col min="3" max="3" width="7.625" bestFit="1" customWidth="1"/>
    <col min="4" max="4" width="6.375" bestFit="1" customWidth="1"/>
    <col min="5" max="5" width="7.375" customWidth="1"/>
    <col min="6" max="6" width="22.75" customWidth="1"/>
    <col min="7" max="7" width="7.625" bestFit="1" customWidth="1"/>
    <col min="8" max="8" width="6" bestFit="1" customWidth="1"/>
  </cols>
  <sheetData>
    <row r="1" spans="1:8" ht="18.75" x14ac:dyDescent="0.3">
      <c r="A1" s="229" t="s">
        <v>317</v>
      </c>
      <c r="B1" s="229"/>
      <c r="C1" s="229"/>
      <c r="D1" s="229"/>
      <c r="E1" s="229"/>
      <c r="F1" s="229"/>
      <c r="G1" s="229"/>
      <c r="H1" s="229"/>
    </row>
    <row r="2" spans="1:8" ht="18.75" x14ac:dyDescent="0.3">
      <c r="A2" s="229" t="s">
        <v>323</v>
      </c>
      <c r="B2" s="229"/>
      <c r="C2" s="229"/>
      <c r="D2" s="229"/>
      <c r="E2" s="229"/>
      <c r="F2" s="229"/>
      <c r="G2" s="229"/>
      <c r="H2" s="229"/>
    </row>
    <row r="3" spans="1:8" ht="19.5" thickBot="1" x14ac:dyDescent="0.35">
      <c r="A3" s="45"/>
      <c r="B3" s="45"/>
      <c r="C3" s="46"/>
      <c r="D3" s="46"/>
      <c r="E3" s="45"/>
      <c r="F3" s="45"/>
      <c r="G3" s="46"/>
      <c r="H3" s="46"/>
    </row>
    <row r="4" spans="1:8" ht="18.75" x14ac:dyDescent="0.2">
      <c r="A4" s="230" t="s">
        <v>118</v>
      </c>
      <c r="B4" s="231"/>
      <c r="C4" s="101" t="s">
        <v>2</v>
      </c>
      <c r="D4" s="34" t="s">
        <v>3</v>
      </c>
      <c r="E4" s="230" t="s">
        <v>119</v>
      </c>
      <c r="F4" s="231"/>
      <c r="G4" s="101" t="s">
        <v>2</v>
      </c>
      <c r="H4" s="34" t="s">
        <v>3</v>
      </c>
    </row>
    <row r="5" spans="1:8" ht="18.75" x14ac:dyDescent="0.2">
      <c r="A5" s="232" t="s">
        <v>4</v>
      </c>
      <c r="B5" s="233"/>
      <c r="C5" s="233"/>
      <c r="D5" s="234"/>
      <c r="E5" s="232" t="s">
        <v>4</v>
      </c>
      <c r="F5" s="233"/>
      <c r="G5" s="233"/>
      <c r="H5" s="234"/>
    </row>
    <row r="6" spans="1:8" ht="18.75" x14ac:dyDescent="0.2">
      <c r="A6" s="62" t="s">
        <v>124</v>
      </c>
      <c r="B6" s="66" t="s">
        <v>367</v>
      </c>
      <c r="C6" s="49">
        <v>1</v>
      </c>
      <c r="D6" s="35">
        <v>40</v>
      </c>
      <c r="E6" s="62" t="s">
        <v>125</v>
      </c>
      <c r="F6" s="66" t="s">
        <v>368</v>
      </c>
      <c r="G6" s="49">
        <v>1</v>
      </c>
      <c r="H6" s="35">
        <v>40</v>
      </c>
    </row>
    <row r="7" spans="1:8" ht="18.75" x14ac:dyDescent="0.2">
      <c r="A7" s="62" t="s">
        <v>130</v>
      </c>
      <c r="B7" s="66" t="s">
        <v>22</v>
      </c>
      <c r="C7" s="49">
        <v>1</v>
      </c>
      <c r="D7" s="35">
        <v>40</v>
      </c>
      <c r="E7" s="62" t="s">
        <v>131</v>
      </c>
      <c r="F7" s="66" t="s">
        <v>24</v>
      </c>
      <c r="G7" s="49">
        <v>1</v>
      </c>
      <c r="H7" s="35">
        <v>40</v>
      </c>
    </row>
    <row r="8" spans="1:8" ht="18.75" x14ac:dyDescent="0.2">
      <c r="A8" s="62" t="s">
        <v>143</v>
      </c>
      <c r="B8" s="66" t="s">
        <v>374</v>
      </c>
      <c r="C8" s="49">
        <v>1</v>
      </c>
      <c r="D8" s="35">
        <v>40</v>
      </c>
      <c r="E8" s="62" t="s">
        <v>138</v>
      </c>
      <c r="F8" s="66" t="s">
        <v>371</v>
      </c>
      <c r="G8" s="49">
        <v>0.5</v>
      </c>
      <c r="H8" s="35">
        <v>20</v>
      </c>
    </row>
    <row r="9" spans="1:8" ht="18.75" x14ac:dyDescent="0.2">
      <c r="A9" s="62" t="s">
        <v>153</v>
      </c>
      <c r="B9" s="66" t="s">
        <v>406</v>
      </c>
      <c r="C9" s="49">
        <v>0.5</v>
      </c>
      <c r="D9" s="35">
        <v>20</v>
      </c>
      <c r="E9" s="62" t="s">
        <v>498</v>
      </c>
      <c r="F9" s="66" t="s">
        <v>410</v>
      </c>
      <c r="G9" s="49">
        <v>1</v>
      </c>
      <c r="H9" s="35">
        <v>40</v>
      </c>
    </row>
    <row r="10" spans="1:8" ht="18.75" x14ac:dyDescent="0.2">
      <c r="A10" s="62" t="s">
        <v>159</v>
      </c>
      <c r="B10" s="66" t="s">
        <v>408</v>
      </c>
      <c r="C10" s="49">
        <v>0.5</v>
      </c>
      <c r="D10" s="35">
        <v>20</v>
      </c>
      <c r="E10" s="62" t="s">
        <v>144</v>
      </c>
      <c r="F10" s="66" t="s">
        <v>375</v>
      </c>
      <c r="G10" s="49">
        <v>1</v>
      </c>
      <c r="H10" s="35">
        <v>40</v>
      </c>
    </row>
    <row r="11" spans="1:8" ht="18.75" x14ac:dyDescent="0.2">
      <c r="A11" s="62" t="s">
        <v>165</v>
      </c>
      <c r="B11" s="66" t="s">
        <v>166</v>
      </c>
      <c r="C11" s="49">
        <v>0.5</v>
      </c>
      <c r="D11" s="35">
        <v>20</v>
      </c>
      <c r="E11" s="62" t="s">
        <v>154</v>
      </c>
      <c r="F11" s="66" t="s">
        <v>407</v>
      </c>
      <c r="G11" s="49">
        <v>0.5</v>
      </c>
      <c r="H11" s="35">
        <v>20</v>
      </c>
    </row>
    <row r="12" spans="1:8" ht="18.75" x14ac:dyDescent="0.2">
      <c r="A12" s="62" t="s">
        <v>173</v>
      </c>
      <c r="B12" s="66" t="s">
        <v>377</v>
      </c>
      <c r="C12" s="49">
        <v>1</v>
      </c>
      <c r="D12" s="35">
        <v>40</v>
      </c>
      <c r="E12" s="62" t="s">
        <v>160</v>
      </c>
      <c r="F12" s="66" t="s">
        <v>409</v>
      </c>
      <c r="G12" s="49">
        <v>0.5</v>
      </c>
      <c r="H12" s="35">
        <v>20</v>
      </c>
    </row>
    <row r="13" spans="1:8" ht="18.75" x14ac:dyDescent="0.2">
      <c r="A13" s="62"/>
      <c r="B13" s="66"/>
      <c r="C13" s="49"/>
      <c r="D13" s="35"/>
      <c r="E13" s="62" t="s">
        <v>167</v>
      </c>
      <c r="F13" s="66" t="s">
        <v>168</v>
      </c>
      <c r="G13" s="49">
        <v>0.5</v>
      </c>
      <c r="H13" s="35">
        <v>20</v>
      </c>
    </row>
    <row r="14" spans="1:8" ht="18.75" x14ac:dyDescent="0.2">
      <c r="A14" s="62"/>
      <c r="B14" s="66"/>
      <c r="C14" s="49"/>
      <c r="D14" s="35"/>
      <c r="E14" s="62" t="s">
        <v>174</v>
      </c>
      <c r="F14" s="66" t="s">
        <v>378</v>
      </c>
      <c r="G14" s="49">
        <v>1</v>
      </c>
      <c r="H14" s="35">
        <v>40</v>
      </c>
    </row>
    <row r="15" spans="1:8" ht="18.75" x14ac:dyDescent="0.2">
      <c r="A15" s="195" t="s">
        <v>315</v>
      </c>
      <c r="B15" s="196"/>
      <c r="C15" s="24">
        <f>SUM(C6:C14)</f>
        <v>5.5</v>
      </c>
      <c r="D15" s="26">
        <f>SUM(D6:D14)</f>
        <v>220</v>
      </c>
      <c r="E15" s="195" t="s">
        <v>315</v>
      </c>
      <c r="F15" s="196"/>
      <c r="G15" s="24">
        <f>SUM(G6:G14)</f>
        <v>7</v>
      </c>
      <c r="H15" s="26">
        <f>SUM(H6:H14)</f>
        <v>280</v>
      </c>
    </row>
    <row r="16" spans="1:8" ht="18.75" x14ac:dyDescent="0.2">
      <c r="A16" s="232" t="s">
        <v>94</v>
      </c>
      <c r="B16" s="233"/>
      <c r="C16" s="233"/>
      <c r="D16" s="234"/>
      <c r="E16" s="232" t="s">
        <v>94</v>
      </c>
      <c r="F16" s="233"/>
      <c r="G16" s="233"/>
      <c r="H16" s="234"/>
    </row>
    <row r="17" spans="1:8" ht="18.75" x14ac:dyDescent="0.2">
      <c r="A17" s="62" t="s">
        <v>188</v>
      </c>
      <c r="B17" s="66" t="s">
        <v>414</v>
      </c>
      <c r="C17" s="49">
        <v>1</v>
      </c>
      <c r="D17" s="35">
        <v>40</v>
      </c>
      <c r="E17" s="62" t="s">
        <v>245</v>
      </c>
      <c r="F17" s="66" t="s">
        <v>198</v>
      </c>
      <c r="G17" s="49">
        <v>2</v>
      </c>
      <c r="H17" s="35">
        <v>80</v>
      </c>
    </row>
    <row r="18" spans="1:8" ht="18.75" x14ac:dyDescent="0.2">
      <c r="A18" s="62" t="s">
        <v>244</v>
      </c>
      <c r="B18" s="66" t="s">
        <v>196</v>
      </c>
      <c r="C18" s="49">
        <v>2</v>
      </c>
      <c r="D18" s="35">
        <v>80</v>
      </c>
      <c r="E18" s="62" t="s">
        <v>426</v>
      </c>
      <c r="F18" s="109" t="s">
        <v>103</v>
      </c>
      <c r="G18" s="110">
        <v>0.5</v>
      </c>
      <c r="H18" s="35">
        <v>20</v>
      </c>
    </row>
    <row r="19" spans="1:8" ht="18.75" x14ac:dyDescent="0.2">
      <c r="A19" s="62" t="s">
        <v>309</v>
      </c>
      <c r="B19" s="66" t="s">
        <v>471</v>
      </c>
      <c r="C19" s="49">
        <v>2</v>
      </c>
      <c r="D19" s="35">
        <v>80</v>
      </c>
      <c r="E19" s="62" t="s">
        <v>497</v>
      </c>
      <c r="F19" s="66" t="s">
        <v>496</v>
      </c>
      <c r="G19" s="49">
        <v>2</v>
      </c>
      <c r="H19" s="35">
        <v>80</v>
      </c>
    </row>
    <row r="20" spans="1:8" ht="18.75" x14ac:dyDescent="0.2">
      <c r="A20" s="62" t="s">
        <v>310</v>
      </c>
      <c r="B20" s="66" t="s">
        <v>307</v>
      </c>
      <c r="C20" s="49">
        <v>1.5</v>
      </c>
      <c r="D20" s="35">
        <v>60</v>
      </c>
      <c r="E20" s="62" t="s">
        <v>257</v>
      </c>
      <c r="F20" s="66" t="s">
        <v>488</v>
      </c>
      <c r="G20" s="49">
        <v>1.5</v>
      </c>
      <c r="H20" s="35">
        <v>60</v>
      </c>
    </row>
    <row r="21" spans="1:8" ht="18.75" x14ac:dyDescent="0.2">
      <c r="A21" s="62" t="s">
        <v>311</v>
      </c>
      <c r="B21" s="66" t="s">
        <v>308</v>
      </c>
      <c r="C21" s="49">
        <v>1.5</v>
      </c>
      <c r="D21" s="35">
        <v>60</v>
      </c>
      <c r="E21" s="62" t="s">
        <v>264</v>
      </c>
      <c r="F21" s="66" t="s">
        <v>489</v>
      </c>
      <c r="G21" s="49">
        <v>1.5</v>
      </c>
      <c r="H21" s="35">
        <v>60</v>
      </c>
    </row>
    <row r="22" spans="1:8" ht="18.75" x14ac:dyDescent="0.2">
      <c r="A22" s="62" t="s">
        <v>328</v>
      </c>
      <c r="B22" s="66" t="s">
        <v>416</v>
      </c>
      <c r="C22" s="49">
        <v>1.5</v>
      </c>
      <c r="D22" s="35">
        <v>60</v>
      </c>
      <c r="E22" s="62" t="s">
        <v>415</v>
      </c>
      <c r="F22" s="66" t="s">
        <v>312</v>
      </c>
      <c r="G22" s="49">
        <v>1.5</v>
      </c>
      <c r="H22" s="35">
        <v>60</v>
      </c>
    </row>
    <row r="23" spans="1:8" ht="18.75" x14ac:dyDescent="0.2">
      <c r="A23" s="54" t="s">
        <v>329</v>
      </c>
      <c r="B23" s="66" t="s">
        <v>330</v>
      </c>
      <c r="C23" s="19">
        <v>1.5</v>
      </c>
      <c r="D23" s="122">
        <v>60</v>
      </c>
      <c r="E23" s="62"/>
      <c r="F23" s="41"/>
      <c r="G23" s="41"/>
      <c r="H23" s="152"/>
    </row>
    <row r="24" spans="1:8" ht="18.75" x14ac:dyDescent="0.2">
      <c r="A24" s="62" t="s">
        <v>490</v>
      </c>
      <c r="B24" s="66" t="s">
        <v>492</v>
      </c>
      <c r="C24" s="49">
        <v>1.5</v>
      </c>
      <c r="D24" s="35">
        <v>60</v>
      </c>
      <c r="E24" s="62"/>
      <c r="F24" s="41"/>
      <c r="G24" s="41"/>
      <c r="H24" s="152"/>
    </row>
    <row r="25" spans="1:8" ht="18.75" x14ac:dyDescent="0.2">
      <c r="A25" s="195" t="s">
        <v>313</v>
      </c>
      <c r="B25" s="196"/>
      <c r="C25" s="24">
        <f>SUM(C17:C24)</f>
        <v>12.5</v>
      </c>
      <c r="D25" s="25">
        <f>SUM(D17:D24)</f>
        <v>500</v>
      </c>
      <c r="E25" s="195" t="s">
        <v>313</v>
      </c>
      <c r="F25" s="196"/>
      <c r="G25" s="24">
        <f>SUM(G17:G23)</f>
        <v>9</v>
      </c>
      <c r="H25" s="26">
        <f>SUM(H17:H23)</f>
        <v>360</v>
      </c>
    </row>
    <row r="26" spans="1:8" ht="18.75" x14ac:dyDescent="0.2">
      <c r="A26" s="221" t="s">
        <v>314</v>
      </c>
      <c r="B26" s="222"/>
      <c r="C26" s="111">
        <f>C15+C25</f>
        <v>18</v>
      </c>
      <c r="D26" s="115">
        <f>D15+D25</f>
        <v>720</v>
      </c>
      <c r="E26" s="221" t="s">
        <v>314</v>
      </c>
      <c r="F26" s="222"/>
      <c r="G26" s="111">
        <f>G15+G25</f>
        <v>16</v>
      </c>
      <c r="H26" s="115">
        <f>H15+H25</f>
        <v>640</v>
      </c>
    </row>
    <row r="27" spans="1:8" ht="18.75" x14ac:dyDescent="0.2">
      <c r="A27" s="232" t="s">
        <v>222</v>
      </c>
      <c r="B27" s="233"/>
      <c r="C27" s="233"/>
      <c r="D27" s="234"/>
      <c r="E27" s="232" t="s">
        <v>222</v>
      </c>
      <c r="F27" s="233"/>
      <c r="G27" s="233"/>
      <c r="H27" s="234"/>
    </row>
    <row r="28" spans="1:8" ht="18.75" x14ac:dyDescent="0.2">
      <c r="A28" s="62" t="s">
        <v>472</v>
      </c>
      <c r="B28" s="73" t="s">
        <v>454</v>
      </c>
      <c r="C28" s="108"/>
      <c r="D28" s="37">
        <v>20</v>
      </c>
      <c r="E28" s="62" t="s">
        <v>476</v>
      </c>
      <c r="F28" s="73" t="s">
        <v>454</v>
      </c>
      <c r="G28" s="108"/>
      <c r="H28" s="37">
        <v>20</v>
      </c>
    </row>
    <row r="29" spans="1:8" ht="18.75" x14ac:dyDescent="0.2">
      <c r="A29" s="62" t="s">
        <v>473</v>
      </c>
      <c r="B29" s="132" t="s">
        <v>455</v>
      </c>
      <c r="C29" s="108"/>
      <c r="D29" s="37">
        <v>20</v>
      </c>
      <c r="E29" s="62" t="s">
        <v>478</v>
      </c>
      <c r="F29" s="132" t="s">
        <v>455</v>
      </c>
      <c r="G29" s="108"/>
      <c r="H29" s="37">
        <v>20</v>
      </c>
    </row>
    <row r="30" spans="1:8" ht="37.5" x14ac:dyDescent="0.2">
      <c r="A30" s="75" t="s">
        <v>475</v>
      </c>
      <c r="B30" s="113" t="s">
        <v>345</v>
      </c>
      <c r="C30" s="107"/>
      <c r="D30" s="121">
        <v>10</v>
      </c>
      <c r="E30" s="75" t="s">
        <v>479</v>
      </c>
      <c r="F30" s="113" t="s">
        <v>345</v>
      </c>
      <c r="G30" s="114"/>
      <c r="H30" s="37">
        <v>10</v>
      </c>
    </row>
    <row r="31" spans="1:8" ht="18.75" x14ac:dyDescent="0.2">
      <c r="A31" s="75" t="s">
        <v>474</v>
      </c>
      <c r="B31" s="78" t="s">
        <v>400</v>
      </c>
      <c r="C31" s="114"/>
      <c r="D31" s="37">
        <v>10</v>
      </c>
      <c r="E31" s="75" t="s">
        <v>477</v>
      </c>
      <c r="F31" s="78" t="s">
        <v>400</v>
      </c>
      <c r="G31" s="114"/>
      <c r="H31" s="37">
        <v>10</v>
      </c>
    </row>
    <row r="32" spans="1:8" ht="18.75" x14ac:dyDescent="0.2">
      <c r="A32" s="116"/>
      <c r="B32" s="78" t="s">
        <v>316</v>
      </c>
      <c r="C32" s="114"/>
      <c r="D32" s="37">
        <v>20</v>
      </c>
      <c r="E32" s="116"/>
      <c r="F32" s="78" t="s">
        <v>316</v>
      </c>
      <c r="G32" s="114"/>
      <c r="H32" s="37">
        <v>20</v>
      </c>
    </row>
    <row r="33" spans="1:8" ht="18.75" x14ac:dyDescent="0.2">
      <c r="A33" s="195" t="s">
        <v>411</v>
      </c>
      <c r="B33" s="196"/>
      <c r="C33" s="24"/>
      <c r="D33" s="26">
        <f>SUM(D28:D32)</f>
        <v>80</v>
      </c>
      <c r="E33" s="195" t="s">
        <v>411</v>
      </c>
      <c r="F33" s="196"/>
      <c r="G33" s="24"/>
      <c r="H33" s="27">
        <f>SUM(H28:H32)</f>
        <v>80</v>
      </c>
    </row>
    <row r="34" spans="1:8" ht="19.5" thickBot="1" x14ac:dyDescent="0.25">
      <c r="A34" s="208" t="s">
        <v>314</v>
      </c>
      <c r="B34" s="209"/>
      <c r="C34" s="28"/>
      <c r="D34" s="30">
        <f>D15+D25+D33</f>
        <v>800</v>
      </c>
      <c r="E34" s="208" t="s">
        <v>314</v>
      </c>
      <c r="F34" s="209"/>
      <c r="G34" s="28"/>
      <c r="H34" s="30">
        <f>H15+H25+H33</f>
        <v>720</v>
      </c>
    </row>
    <row r="35" spans="1:8" ht="18.75" x14ac:dyDescent="0.2">
      <c r="A35" s="39"/>
      <c r="B35" s="39"/>
      <c r="C35" s="33"/>
      <c r="D35" s="40"/>
      <c r="E35" s="39"/>
      <c r="F35" s="39"/>
      <c r="G35" s="33"/>
      <c r="H35" s="40"/>
    </row>
    <row r="36" spans="1:8" ht="18.75" x14ac:dyDescent="0.2">
      <c r="A36" s="39"/>
      <c r="B36" s="39"/>
      <c r="C36" s="33"/>
      <c r="D36" s="40"/>
      <c r="E36" s="39"/>
      <c r="F36" s="39"/>
      <c r="G36" s="33"/>
      <c r="H36" s="40"/>
    </row>
    <row r="37" spans="1:8" ht="18.75" x14ac:dyDescent="0.2">
      <c r="A37" s="39"/>
      <c r="B37" s="39"/>
      <c r="C37" s="33"/>
      <c r="D37" s="40"/>
      <c r="E37" s="39"/>
      <c r="F37" s="39"/>
      <c r="G37" s="33"/>
      <c r="H37" s="40"/>
    </row>
    <row r="38" spans="1:8" ht="18.75" x14ac:dyDescent="0.2">
      <c r="A38" s="39"/>
      <c r="B38" s="39"/>
      <c r="C38" s="33"/>
      <c r="D38" s="40"/>
      <c r="E38" s="39"/>
      <c r="F38" s="39"/>
      <c r="G38" s="33"/>
      <c r="H38" s="40"/>
    </row>
    <row r="39" spans="1:8" ht="18.75" x14ac:dyDescent="0.2">
      <c r="A39" s="39"/>
      <c r="B39" s="39"/>
      <c r="C39" s="33"/>
      <c r="D39" s="40"/>
      <c r="E39" s="39"/>
      <c r="F39" s="39"/>
      <c r="G39" s="33"/>
      <c r="H39" s="40"/>
    </row>
    <row r="40" spans="1:8" ht="18.75" x14ac:dyDescent="0.3">
      <c r="A40" s="229" t="s">
        <v>318</v>
      </c>
      <c r="B40" s="229"/>
      <c r="C40" s="229"/>
      <c r="D40" s="229"/>
      <c r="E40" s="229"/>
      <c r="F40" s="229"/>
      <c r="G40" s="229"/>
      <c r="H40" s="229"/>
    </row>
    <row r="41" spans="1:8" ht="19.5" thickBot="1" x14ac:dyDescent="0.35">
      <c r="A41" s="229" t="s">
        <v>323</v>
      </c>
      <c r="B41" s="229"/>
      <c r="C41" s="229"/>
      <c r="D41" s="229"/>
      <c r="E41" s="229"/>
      <c r="F41" s="229"/>
      <c r="G41" s="229"/>
      <c r="H41" s="229"/>
    </row>
    <row r="42" spans="1:8" ht="18.75" x14ac:dyDescent="0.2">
      <c r="A42" s="230" t="s">
        <v>118</v>
      </c>
      <c r="B42" s="231"/>
      <c r="C42" s="101" t="s">
        <v>2</v>
      </c>
      <c r="D42" s="34" t="s">
        <v>3</v>
      </c>
      <c r="E42" s="230" t="s">
        <v>119</v>
      </c>
      <c r="F42" s="231"/>
      <c r="G42" s="101" t="s">
        <v>2</v>
      </c>
      <c r="H42" s="34" t="s">
        <v>3</v>
      </c>
    </row>
    <row r="43" spans="1:8" ht="18.75" x14ac:dyDescent="0.2">
      <c r="A43" s="232" t="s">
        <v>4</v>
      </c>
      <c r="B43" s="233"/>
      <c r="C43" s="233"/>
      <c r="D43" s="234"/>
      <c r="E43" s="232" t="s">
        <v>4</v>
      </c>
      <c r="F43" s="233"/>
      <c r="G43" s="233"/>
      <c r="H43" s="234"/>
    </row>
    <row r="44" spans="1:8" ht="18.75" x14ac:dyDescent="0.2">
      <c r="A44" s="62" t="s">
        <v>124</v>
      </c>
      <c r="B44" s="66" t="s">
        <v>367</v>
      </c>
      <c r="C44" s="49">
        <v>1</v>
      </c>
      <c r="D44" s="35">
        <v>40</v>
      </c>
      <c r="E44" s="62" t="s">
        <v>125</v>
      </c>
      <c r="F44" s="66" t="s">
        <v>368</v>
      </c>
      <c r="G44" s="49">
        <v>1</v>
      </c>
      <c r="H44" s="35">
        <v>40</v>
      </c>
    </row>
    <row r="45" spans="1:8" ht="18.75" x14ac:dyDescent="0.2">
      <c r="A45" s="62" t="s">
        <v>130</v>
      </c>
      <c r="B45" s="66" t="s">
        <v>22</v>
      </c>
      <c r="C45" s="49">
        <v>1</v>
      </c>
      <c r="D45" s="35">
        <v>40</v>
      </c>
      <c r="E45" s="62" t="s">
        <v>131</v>
      </c>
      <c r="F45" s="66" t="s">
        <v>24</v>
      </c>
      <c r="G45" s="49">
        <v>1</v>
      </c>
      <c r="H45" s="35">
        <v>40</v>
      </c>
    </row>
    <row r="46" spans="1:8" ht="18.75" x14ac:dyDescent="0.2">
      <c r="A46" s="62" t="s">
        <v>490</v>
      </c>
      <c r="B46" s="66" t="s">
        <v>137</v>
      </c>
      <c r="C46" s="49">
        <v>1.5</v>
      </c>
      <c r="D46" s="35">
        <v>60</v>
      </c>
      <c r="E46" s="62" t="s">
        <v>138</v>
      </c>
      <c r="F46" s="66" t="s">
        <v>422</v>
      </c>
      <c r="G46" s="49">
        <v>0.5</v>
      </c>
      <c r="H46" s="35">
        <v>20</v>
      </c>
    </row>
    <row r="47" spans="1:8" ht="18.75" x14ac:dyDescent="0.2">
      <c r="A47" s="62" t="s">
        <v>143</v>
      </c>
      <c r="B47" s="66" t="s">
        <v>374</v>
      </c>
      <c r="C47" s="49">
        <v>1</v>
      </c>
      <c r="D47" s="35">
        <v>40</v>
      </c>
      <c r="E47" s="62" t="s">
        <v>498</v>
      </c>
      <c r="F47" s="66" t="s">
        <v>410</v>
      </c>
      <c r="G47" s="49">
        <v>1</v>
      </c>
      <c r="H47" s="35">
        <v>40</v>
      </c>
    </row>
    <row r="48" spans="1:8" ht="18.75" x14ac:dyDescent="0.2">
      <c r="A48" s="62" t="s">
        <v>153</v>
      </c>
      <c r="B48" s="66" t="s">
        <v>406</v>
      </c>
      <c r="C48" s="49">
        <v>0.5</v>
      </c>
      <c r="D48" s="35">
        <v>20</v>
      </c>
      <c r="E48" s="62" t="s">
        <v>441</v>
      </c>
      <c r="F48" s="66" t="s">
        <v>440</v>
      </c>
      <c r="G48" s="49">
        <v>1.5</v>
      </c>
      <c r="H48" s="35">
        <v>60</v>
      </c>
    </row>
    <row r="49" spans="1:8" ht="18.75" x14ac:dyDescent="0.2">
      <c r="A49" s="62" t="s">
        <v>159</v>
      </c>
      <c r="B49" s="66" t="s">
        <v>408</v>
      </c>
      <c r="C49" s="49">
        <v>0.5</v>
      </c>
      <c r="D49" s="35">
        <v>20</v>
      </c>
      <c r="E49" s="62" t="s">
        <v>144</v>
      </c>
      <c r="F49" s="66" t="s">
        <v>375</v>
      </c>
      <c r="G49" s="49">
        <v>1</v>
      </c>
      <c r="H49" s="35">
        <v>40</v>
      </c>
    </row>
    <row r="50" spans="1:8" ht="18.75" x14ac:dyDescent="0.2">
      <c r="A50" s="62" t="s">
        <v>165</v>
      </c>
      <c r="B50" s="66" t="s">
        <v>166</v>
      </c>
      <c r="C50" s="49">
        <v>0.5</v>
      </c>
      <c r="D50" s="35">
        <v>20</v>
      </c>
      <c r="E50" s="62" t="s">
        <v>154</v>
      </c>
      <c r="F50" s="66" t="s">
        <v>150</v>
      </c>
      <c r="G50" s="49">
        <v>0.5</v>
      </c>
      <c r="H50" s="35">
        <v>20</v>
      </c>
    </row>
    <row r="51" spans="1:8" ht="18.75" x14ac:dyDescent="0.2">
      <c r="A51" s="62" t="s">
        <v>173</v>
      </c>
      <c r="B51" s="66" t="s">
        <v>377</v>
      </c>
      <c r="C51" s="49">
        <v>1</v>
      </c>
      <c r="D51" s="35">
        <v>40</v>
      </c>
      <c r="E51" s="62" t="s">
        <v>160</v>
      </c>
      <c r="F51" s="66" t="s">
        <v>409</v>
      </c>
      <c r="G51" s="49">
        <v>0.5</v>
      </c>
      <c r="H51" s="35">
        <v>20</v>
      </c>
    </row>
    <row r="52" spans="1:8" ht="18.75" x14ac:dyDescent="0.2">
      <c r="A52" s="62"/>
      <c r="B52" s="66"/>
      <c r="C52" s="49"/>
      <c r="D52" s="35"/>
      <c r="E52" s="62" t="s">
        <v>167</v>
      </c>
      <c r="F52" s="66" t="s">
        <v>168</v>
      </c>
      <c r="G52" s="49">
        <v>0.5</v>
      </c>
      <c r="H52" s="35">
        <v>20</v>
      </c>
    </row>
    <row r="53" spans="1:8" ht="18.75" x14ac:dyDescent="0.2">
      <c r="A53" s="62"/>
      <c r="B53" s="66"/>
      <c r="C53" s="49"/>
      <c r="D53" s="35"/>
      <c r="E53" s="62" t="s">
        <v>174</v>
      </c>
      <c r="F53" s="66" t="s">
        <v>378</v>
      </c>
      <c r="G53" s="49">
        <v>1</v>
      </c>
      <c r="H53" s="35">
        <v>40</v>
      </c>
    </row>
    <row r="54" spans="1:8" ht="18.75" x14ac:dyDescent="0.2">
      <c r="A54" s="195" t="s">
        <v>315</v>
      </c>
      <c r="B54" s="196"/>
      <c r="C54" s="24">
        <f>SUM(C44:C53)</f>
        <v>7</v>
      </c>
      <c r="D54" s="26">
        <f>SUM(D44:D53)</f>
        <v>280</v>
      </c>
      <c r="E54" s="195" t="s">
        <v>315</v>
      </c>
      <c r="F54" s="196"/>
      <c r="G54" s="24">
        <f>SUM(G44:G53)</f>
        <v>8.5</v>
      </c>
      <c r="H54" s="26">
        <f>SUM(H44:H53)</f>
        <v>340</v>
      </c>
    </row>
    <row r="55" spans="1:8" ht="18.75" x14ac:dyDescent="0.2">
      <c r="A55" s="232" t="s">
        <v>94</v>
      </c>
      <c r="B55" s="233"/>
      <c r="C55" s="233"/>
      <c r="D55" s="234"/>
      <c r="E55" s="232" t="s">
        <v>94</v>
      </c>
      <c r="F55" s="233"/>
      <c r="G55" s="233"/>
      <c r="H55" s="234"/>
    </row>
    <row r="56" spans="1:8" ht="18.75" x14ac:dyDescent="0.2">
      <c r="A56" s="62" t="s">
        <v>188</v>
      </c>
      <c r="B56" s="66" t="s">
        <v>324</v>
      </c>
      <c r="C56" s="49">
        <v>1</v>
      </c>
      <c r="D56" s="35">
        <v>40</v>
      </c>
      <c r="E56" s="62" t="s">
        <v>423</v>
      </c>
      <c r="F56" s="66" t="s">
        <v>424</v>
      </c>
      <c r="G56" s="110">
        <v>1</v>
      </c>
      <c r="H56" s="35">
        <v>40</v>
      </c>
    </row>
    <row r="57" spans="1:8" ht="18.75" x14ac:dyDescent="0.2">
      <c r="A57" s="62" t="s">
        <v>195</v>
      </c>
      <c r="B57" s="66" t="s">
        <v>196</v>
      </c>
      <c r="C57" s="49">
        <v>1</v>
      </c>
      <c r="D57" s="35">
        <v>40</v>
      </c>
      <c r="E57" s="62" t="s">
        <v>197</v>
      </c>
      <c r="F57" s="66" t="s">
        <v>198</v>
      </c>
      <c r="G57" s="110">
        <v>1</v>
      </c>
      <c r="H57" s="35">
        <v>40</v>
      </c>
    </row>
    <row r="58" spans="1:8" ht="18.75" x14ac:dyDescent="0.2">
      <c r="A58" s="62" t="s">
        <v>430</v>
      </c>
      <c r="B58" s="109" t="s">
        <v>325</v>
      </c>
      <c r="C58" s="49">
        <v>2</v>
      </c>
      <c r="D58" s="35">
        <v>80</v>
      </c>
      <c r="E58" s="62" t="s">
        <v>426</v>
      </c>
      <c r="F58" s="109" t="s">
        <v>103</v>
      </c>
      <c r="G58" s="110">
        <v>0.5</v>
      </c>
      <c r="H58" s="35">
        <v>20</v>
      </c>
    </row>
    <row r="59" spans="1:8" ht="18.75" x14ac:dyDescent="0.2">
      <c r="A59" s="62" t="s">
        <v>332</v>
      </c>
      <c r="B59" s="109" t="s">
        <v>432</v>
      </c>
      <c r="C59" s="49">
        <v>0.5</v>
      </c>
      <c r="D59" s="35">
        <v>20</v>
      </c>
      <c r="E59" s="62" t="s">
        <v>205</v>
      </c>
      <c r="F59" s="66" t="s">
        <v>206</v>
      </c>
      <c r="G59" s="110">
        <v>1</v>
      </c>
      <c r="H59" s="35">
        <v>40</v>
      </c>
    </row>
    <row r="60" spans="1:8" ht="18.75" x14ac:dyDescent="0.2">
      <c r="A60" s="62" t="s">
        <v>494</v>
      </c>
      <c r="B60" s="109" t="s">
        <v>487</v>
      </c>
      <c r="C60" s="49">
        <v>1</v>
      </c>
      <c r="D60" s="35">
        <v>40</v>
      </c>
      <c r="E60" s="62" t="s">
        <v>433</v>
      </c>
      <c r="F60" s="66" t="s">
        <v>434</v>
      </c>
      <c r="G60" s="110">
        <v>1</v>
      </c>
      <c r="H60" s="35">
        <v>40</v>
      </c>
    </row>
    <row r="61" spans="1:8" ht="18.75" x14ac:dyDescent="0.2">
      <c r="A61" s="62" t="s">
        <v>431</v>
      </c>
      <c r="B61" s="109" t="s">
        <v>331</v>
      </c>
      <c r="C61" s="49">
        <v>1</v>
      </c>
      <c r="D61" s="35">
        <v>40</v>
      </c>
      <c r="E61" s="62" t="s">
        <v>425</v>
      </c>
      <c r="F61" s="109" t="s">
        <v>484</v>
      </c>
      <c r="G61" s="110">
        <v>2</v>
      </c>
      <c r="H61" s="35">
        <v>80</v>
      </c>
    </row>
    <row r="62" spans="1:8" ht="18.75" x14ac:dyDescent="0.3">
      <c r="A62" s="62" t="s">
        <v>203</v>
      </c>
      <c r="B62" s="66" t="s">
        <v>491</v>
      </c>
      <c r="C62" s="49">
        <v>1</v>
      </c>
      <c r="D62" s="35">
        <v>40</v>
      </c>
      <c r="E62" s="63" t="s">
        <v>427</v>
      </c>
      <c r="F62" s="13" t="s">
        <v>428</v>
      </c>
      <c r="G62" s="110">
        <v>1</v>
      </c>
      <c r="H62" s="35">
        <v>40</v>
      </c>
    </row>
    <row r="63" spans="1:8" ht="18.75" x14ac:dyDescent="0.2">
      <c r="A63" s="62" t="s">
        <v>429</v>
      </c>
      <c r="B63" s="109" t="s">
        <v>483</v>
      </c>
      <c r="C63" s="49">
        <v>2</v>
      </c>
      <c r="D63" s="35">
        <v>80</v>
      </c>
      <c r="E63" s="62"/>
      <c r="F63" s="66"/>
      <c r="G63" s="110"/>
      <c r="H63" s="35"/>
    </row>
    <row r="64" spans="1:8" ht="18.75" x14ac:dyDescent="0.2">
      <c r="A64" s="195" t="s">
        <v>313</v>
      </c>
      <c r="B64" s="196"/>
      <c r="C64" s="24">
        <f>SUM(C56:C63)</f>
        <v>9.5</v>
      </c>
      <c r="D64" s="26">
        <f>SUM(D56:D63)</f>
        <v>380</v>
      </c>
      <c r="E64" s="195" t="s">
        <v>313</v>
      </c>
      <c r="F64" s="196"/>
      <c r="G64" s="24">
        <f>SUM(G56:G63)</f>
        <v>7.5</v>
      </c>
      <c r="H64" s="26">
        <f>SUM(H56:H63)</f>
        <v>300</v>
      </c>
    </row>
    <row r="65" spans="1:8" ht="18.75" x14ac:dyDescent="0.2">
      <c r="A65" s="221" t="s">
        <v>314</v>
      </c>
      <c r="B65" s="222"/>
      <c r="C65" s="111">
        <f>SUM(C64+C54)</f>
        <v>16.5</v>
      </c>
      <c r="D65" s="115">
        <f>D54+D64</f>
        <v>660</v>
      </c>
      <c r="E65" s="221" t="s">
        <v>314</v>
      </c>
      <c r="F65" s="222"/>
      <c r="G65" s="111">
        <f>SUM(G64+G54)</f>
        <v>16</v>
      </c>
      <c r="H65" s="115">
        <f>SUM(H64+H54)</f>
        <v>640</v>
      </c>
    </row>
    <row r="66" spans="1:8" ht="18.75" x14ac:dyDescent="0.2">
      <c r="A66" s="232" t="s">
        <v>222</v>
      </c>
      <c r="B66" s="233"/>
      <c r="C66" s="233"/>
      <c r="D66" s="234"/>
      <c r="E66" s="232" t="s">
        <v>222</v>
      </c>
      <c r="F66" s="233"/>
      <c r="G66" s="233"/>
      <c r="H66" s="234"/>
    </row>
    <row r="67" spans="1:8" ht="18.75" x14ac:dyDescent="0.2">
      <c r="A67" s="62" t="s">
        <v>472</v>
      </c>
      <c r="B67" s="73" t="s">
        <v>454</v>
      </c>
      <c r="C67" s="108"/>
      <c r="D67" s="37">
        <v>20</v>
      </c>
      <c r="E67" s="62" t="s">
        <v>476</v>
      </c>
      <c r="F67" s="73" t="s">
        <v>454</v>
      </c>
      <c r="G67" s="108"/>
      <c r="H67" s="37">
        <v>20</v>
      </c>
    </row>
    <row r="68" spans="1:8" ht="18.75" x14ac:dyDescent="0.2">
      <c r="A68" s="62" t="s">
        <v>473</v>
      </c>
      <c r="B68" s="132" t="s">
        <v>455</v>
      </c>
      <c r="C68" s="108"/>
      <c r="D68" s="37">
        <v>20</v>
      </c>
      <c r="E68" s="62" t="s">
        <v>478</v>
      </c>
      <c r="F68" s="132" t="s">
        <v>455</v>
      </c>
      <c r="G68" s="108"/>
      <c r="H68" s="37">
        <v>20</v>
      </c>
    </row>
    <row r="69" spans="1:8" ht="37.5" x14ac:dyDescent="0.2">
      <c r="A69" s="75" t="s">
        <v>475</v>
      </c>
      <c r="B69" s="113" t="s">
        <v>345</v>
      </c>
      <c r="C69" s="107"/>
      <c r="D69" s="121">
        <v>10</v>
      </c>
      <c r="E69" s="75" t="s">
        <v>479</v>
      </c>
      <c r="F69" s="113" t="s">
        <v>345</v>
      </c>
      <c r="G69" s="114"/>
      <c r="H69" s="37">
        <v>10</v>
      </c>
    </row>
    <row r="70" spans="1:8" ht="18.75" x14ac:dyDescent="0.2">
      <c r="A70" s="75" t="s">
        <v>474</v>
      </c>
      <c r="B70" s="78" t="s">
        <v>400</v>
      </c>
      <c r="C70" s="114"/>
      <c r="D70" s="37">
        <v>10</v>
      </c>
      <c r="E70" s="75" t="s">
        <v>477</v>
      </c>
      <c r="F70" s="78" t="s">
        <v>400</v>
      </c>
      <c r="G70" s="114"/>
      <c r="H70" s="37">
        <v>10</v>
      </c>
    </row>
    <row r="71" spans="1:8" ht="18.75" x14ac:dyDescent="0.2">
      <c r="A71" s="116"/>
      <c r="B71" s="78" t="s">
        <v>316</v>
      </c>
      <c r="C71" s="114"/>
      <c r="D71" s="37">
        <v>20</v>
      </c>
      <c r="E71" s="116"/>
      <c r="F71" s="78" t="s">
        <v>316</v>
      </c>
      <c r="G71" s="114"/>
      <c r="H71" s="37">
        <v>20</v>
      </c>
    </row>
    <row r="72" spans="1:8" ht="18.75" x14ac:dyDescent="0.2">
      <c r="A72" s="195" t="s">
        <v>411</v>
      </c>
      <c r="B72" s="196"/>
      <c r="C72" s="24"/>
      <c r="D72" s="26">
        <f>SUM(D67:D71)</f>
        <v>80</v>
      </c>
      <c r="E72" s="195" t="s">
        <v>411</v>
      </c>
      <c r="F72" s="196"/>
      <c r="G72" s="24"/>
      <c r="H72" s="27">
        <f>SUM(H67:H71)</f>
        <v>80</v>
      </c>
    </row>
    <row r="73" spans="1:8" s="157" customFormat="1" ht="19.5" thickBot="1" x14ac:dyDescent="0.25">
      <c r="A73" s="208" t="s">
        <v>314</v>
      </c>
      <c r="B73" s="209"/>
      <c r="C73" s="28"/>
      <c r="D73" s="30">
        <f>SUM(D72+D65)</f>
        <v>740</v>
      </c>
      <c r="E73" s="208" t="s">
        <v>314</v>
      </c>
      <c r="F73" s="209"/>
      <c r="G73" s="28"/>
      <c r="H73" s="30">
        <f>SUM(H65+H72)</f>
        <v>720</v>
      </c>
    </row>
    <row r="74" spans="1:8" s="157" customFormat="1" ht="18.75" x14ac:dyDescent="0.2">
      <c r="A74" s="39"/>
      <c r="B74" s="39"/>
      <c r="C74" s="33"/>
      <c r="D74" s="40"/>
      <c r="E74" s="39"/>
      <c r="F74" s="39"/>
      <c r="G74" s="33"/>
      <c r="H74" s="40"/>
    </row>
    <row r="75" spans="1:8" s="157" customFormat="1" ht="18.75" x14ac:dyDescent="0.2">
      <c r="A75" s="39"/>
      <c r="B75" s="39"/>
      <c r="C75" s="33"/>
      <c r="D75" s="40"/>
      <c r="E75" s="39"/>
      <c r="F75" s="39"/>
      <c r="G75" s="33"/>
      <c r="H75" s="40"/>
    </row>
    <row r="76" spans="1:8" s="157" customFormat="1" ht="18.75" x14ac:dyDescent="0.2">
      <c r="A76" s="39"/>
      <c r="B76" s="39"/>
      <c r="C76" s="33"/>
      <c r="D76" s="40"/>
      <c r="E76" s="39"/>
      <c r="F76" s="39"/>
      <c r="G76" s="33"/>
      <c r="H76" s="40"/>
    </row>
    <row r="77" spans="1:8" s="157" customFormat="1" ht="18.75" x14ac:dyDescent="0.2">
      <c r="A77" s="39"/>
      <c r="B77" s="39"/>
      <c r="C77" s="33"/>
      <c r="D77" s="40"/>
      <c r="E77" s="39"/>
      <c r="F77" s="39"/>
      <c r="G77" s="33"/>
      <c r="H77" s="40"/>
    </row>
    <row r="78" spans="1:8" s="157" customFormat="1" ht="18.75" x14ac:dyDescent="0.2">
      <c r="A78" s="39"/>
      <c r="B78" s="39"/>
      <c r="C78" s="33"/>
      <c r="D78" s="40"/>
      <c r="E78" s="39"/>
      <c r="F78" s="39"/>
      <c r="G78" s="33"/>
      <c r="H78" s="40"/>
    </row>
    <row r="79" spans="1:8" ht="18.75" x14ac:dyDescent="0.3">
      <c r="A79" s="235" t="s">
        <v>319</v>
      </c>
      <c r="B79" s="235"/>
      <c r="C79" s="235"/>
      <c r="D79" s="235"/>
      <c r="E79" s="235"/>
      <c r="F79" s="235"/>
      <c r="G79" s="235"/>
      <c r="H79" s="235"/>
    </row>
    <row r="80" spans="1:8" ht="18.75" x14ac:dyDescent="0.3">
      <c r="A80" s="229" t="s">
        <v>323</v>
      </c>
      <c r="B80" s="229"/>
      <c r="C80" s="229"/>
      <c r="D80" s="229"/>
      <c r="E80" s="229"/>
      <c r="F80" s="229"/>
      <c r="G80" s="229"/>
      <c r="H80" s="229"/>
    </row>
    <row r="81" spans="1:8" ht="19.5" thickBot="1" x14ac:dyDescent="0.35">
      <c r="A81" s="45"/>
      <c r="B81" s="45"/>
      <c r="C81" s="46"/>
      <c r="D81" s="46"/>
      <c r="E81" s="45"/>
      <c r="F81" s="45"/>
      <c r="G81" s="46"/>
      <c r="H81" s="46"/>
    </row>
    <row r="82" spans="1:8" ht="18.75" x14ac:dyDescent="0.2">
      <c r="A82" s="230" t="s">
        <v>118</v>
      </c>
      <c r="B82" s="231"/>
      <c r="C82" s="159" t="s">
        <v>2</v>
      </c>
      <c r="D82" s="117" t="s">
        <v>3</v>
      </c>
      <c r="E82" s="230" t="s">
        <v>119</v>
      </c>
      <c r="F82" s="231"/>
      <c r="G82" s="159" t="s">
        <v>2</v>
      </c>
      <c r="H82" s="34" t="s">
        <v>3</v>
      </c>
    </row>
    <row r="83" spans="1:8" ht="18.75" x14ac:dyDescent="0.2">
      <c r="A83" s="232" t="s">
        <v>4</v>
      </c>
      <c r="B83" s="233"/>
      <c r="C83" s="233"/>
      <c r="D83" s="236"/>
      <c r="E83" s="232" t="s">
        <v>4</v>
      </c>
      <c r="F83" s="233"/>
      <c r="G83" s="233"/>
      <c r="H83" s="234"/>
    </row>
    <row r="84" spans="1:8" ht="18.75" x14ac:dyDescent="0.2">
      <c r="A84" s="62" t="s">
        <v>124</v>
      </c>
      <c r="B84" s="66" t="s">
        <v>367</v>
      </c>
      <c r="C84" s="49">
        <v>1</v>
      </c>
      <c r="D84" s="20">
        <v>40</v>
      </c>
      <c r="E84" s="62" t="s">
        <v>125</v>
      </c>
      <c r="F84" s="66" t="s">
        <v>368</v>
      </c>
      <c r="G84" s="49">
        <v>1</v>
      </c>
      <c r="H84" s="35">
        <v>40</v>
      </c>
    </row>
    <row r="85" spans="1:8" ht="18.75" x14ac:dyDescent="0.2">
      <c r="A85" s="62" t="s">
        <v>130</v>
      </c>
      <c r="B85" s="66" t="s">
        <v>22</v>
      </c>
      <c r="C85" s="49">
        <v>1</v>
      </c>
      <c r="D85" s="20">
        <v>40</v>
      </c>
      <c r="E85" s="62" t="s">
        <v>131</v>
      </c>
      <c r="F85" s="66" t="s">
        <v>24</v>
      </c>
      <c r="G85" s="49">
        <v>1</v>
      </c>
      <c r="H85" s="35">
        <v>40</v>
      </c>
    </row>
    <row r="86" spans="1:8" ht="18.75" x14ac:dyDescent="0.2">
      <c r="A86" s="62" t="s">
        <v>136</v>
      </c>
      <c r="B86" s="66" t="s">
        <v>492</v>
      </c>
      <c r="C86" s="49">
        <v>1.5</v>
      </c>
      <c r="D86" s="20">
        <v>60</v>
      </c>
      <c r="E86" s="62" t="s">
        <v>138</v>
      </c>
      <c r="F86" s="66" t="s">
        <v>422</v>
      </c>
      <c r="G86" s="49">
        <v>0.5</v>
      </c>
      <c r="H86" s="35">
        <v>20</v>
      </c>
    </row>
    <row r="87" spans="1:8" ht="18.75" x14ac:dyDescent="0.2">
      <c r="A87" s="62" t="s">
        <v>143</v>
      </c>
      <c r="B87" s="66" t="s">
        <v>374</v>
      </c>
      <c r="C87" s="49">
        <v>1</v>
      </c>
      <c r="D87" s="20">
        <v>40</v>
      </c>
      <c r="E87" s="62" t="s">
        <v>498</v>
      </c>
      <c r="F87" s="66" t="s">
        <v>410</v>
      </c>
      <c r="G87" s="49">
        <v>1</v>
      </c>
      <c r="H87" s="35">
        <v>40</v>
      </c>
    </row>
    <row r="88" spans="1:8" ht="18.75" x14ac:dyDescent="0.2">
      <c r="A88" s="62" t="s">
        <v>153</v>
      </c>
      <c r="B88" s="66" t="s">
        <v>406</v>
      </c>
      <c r="C88" s="49">
        <v>0.5</v>
      </c>
      <c r="D88" s="20">
        <v>20</v>
      </c>
      <c r="E88" s="62" t="s">
        <v>441</v>
      </c>
      <c r="F88" s="66" t="s">
        <v>440</v>
      </c>
      <c r="G88" s="49">
        <v>1.5</v>
      </c>
      <c r="H88" s="35">
        <v>60</v>
      </c>
    </row>
    <row r="89" spans="1:8" ht="18.75" x14ac:dyDescent="0.2">
      <c r="A89" s="62" t="s">
        <v>159</v>
      </c>
      <c r="B89" s="66" t="s">
        <v>408</v>
      </c>
      <c r="C89" s="49">
        <v>0.5</v>
      </c>
      <c r="D89" s="20">
        <v>20</v>
      </c>
      <c r="E89" s="62" t="s">
        <v>144</v>
      </c>
      <c r="F89" s="66" t="s">
        <v>375</v>
      </c>
      <c r="G89" s="49">
        <v>1</v>
      </c>
      <c r="H89" s="35">
        <v>40</v>
      </c>
    </row>
    <row r="90" spans="1:8" ht="18.75" x14ac:dyDescent="0.2">
      <c r="A90" s="62" t="s">
        <v>165</v>
      </c>
      <c r="B90" s="66" t="s">
        <v>166</v>
      </c>
      <c r="C90" s="49">
        <v>0.5</v>
      </c>
      <c r="D90" s="20">
        <v>20</v>
      </c>
      <c r="E90" s="62" t="s">
        <v>154</v>
      </c>
      <c r="F90" s="66" t="s">
        <v>150</v>
      </c>
      <c r="G90" s="49">
        <v>0.5</v>
      </c>
      <c r="H90" s="35">
        <v>20</v>
      </c>
    </row>
    <row r="91" spans="1:8" ht="18.75" x14ac:dyDescent="0.2">
      <c r="A91" s="62" t="s">
        <v>173</v>
      </c>
      <c r="B91" s="66" t="s">
        <v>377</v>
      </c>
      <c r="C91" s="49">
        <v>1</v>
      </c>
      <c r="D91" s="20">
        <v>40</v>
      </c>
      <c r="E91" s="62" t="s">
        <v>160</v>
      </c>
      <c r="F91" s="66" t="s">
        <v>409</v>
      </c>
      <c r="G91" s="49">
        <v>0.5</v>
      </c>
      <c r="H91" s="35">
        <v>20</v>
      </c>
    </row>
    <row r="92" spans="1:8" ht="18.75" x14ac:dyDescent="0.2">
      <c r="A92" s="62"/>
      <c r="B92" s="66"/>
      <c r="C92" s="49"/>
      <c r="D92" s="20"/>
      <c r="E92" s="62" t="s">
        <v>167</v>
      </c>
      <c r="F92" s="66" t="s">
        <v>168</v>
      </c>
      <c r="G92" s="49">
        <v>0.5</v>
      </c>
      <c r="H92" s="35">
        <v>20</v>
      </c>
    </row>
    <row r="93" spans="1:8" ht="18.75" x14ac:dyDescent="0.2">
      <c r="A93" s="62"/>
      <c r="B93" s="66"/>
      <c r="C93" s="49"/>
      <c r="D93" s="20"/>
      <c r="E93" s="62" t="s">
        <v>174</v>
      </c>
      <c r="F93" s="66" t="s">
        <v>378</v>
      </c>
      <c r="G93" s="49">
        <v>1</v>
      </c>
      <c r="H93" s="35">
        <v>40</v>
      </c>
    </row>
    <row r="94" spans="1:8" ht="18.75" x14ac:dyDescent="0.2">
      <c r="A94" s="195" t="s">
        <v>315</v>
      </c>
      <c r="B94" s="196"/>
      <c r="C94" s="24">
        <f>SUM(C84:C93)</f>
        <v>7</v>
      </c>
      <c r="D94" s="91">
        <f>SUM(D84:D93)</f>
        <v>280</v>
      </c>
      <c r="E94" s="195" t="s">
        <v>315</v>
      </c>
      <c r="F94" s="196"/>
      <c r="G94" s="24">
        <f>SUM(G84:G93)</f>
        <v>8.5</v>
      </c>
      <c r="H94" s="26">
        <f>SUM(H84:H93)</f>
        <v>340</v>
      </c>
    </row>
    <row r="95" spans="1:8" ht="18.75" x14ac:dyDescent="0.2">
      <c r="A95" s="232" t="s">
        <v>94</v>
      </c>
      <c r="B95" s="233"/>
      <c r="C95" s="233"/>
      <c r="D95" s="236"/>
      <c r="E95" s="232" t="s">
        <v>94</v>
      </c>
      <c r="F95" s="233"/>
      <c r="G95" s="233"/>
      <c r="H95" s="234"/>
    </row>
    <row r="96" spans="1:8" ht="18.75" x14ac:dyDescent="0.2">
      <c r="A96" s="62" t="s">
        <v>188</v>
      </c>
      <c r="B96" s="66" t="s">
        <v>414</v>
      </c>
      <c r="C96" s="49">
        <v>1</v>
      </c>
      <c r="D96" s="118">
        <v>40</v>
      </c>
      <c r="E96" s="62" t="s">
        <v>423</v>
      </c>
      <c r="F96" s="66" t="s">
        <v>424</v>
      </c>
      <c r="G96" s="49">
        <v>1</v>
      </c>
      <c r="H96" s="35">
        <v>40</v>
      </c>
    </row>
    <row r="97" spans="1:8" ht="18.75" x14ac:dyDescent="0.2">
      <c r="A97" s="62" t="s">
        <v>195</v>
      </c>
      <c r="B97" s="66" t="s">
        <v>196</v>
      </c>
      <c r="C97" s="49">
        <v>1</v>
      </c>
      <c r="D97" s="118">
        <v>40</v>
      </c>
      <c r="E97" s="62" t="s">
        <v>197</v>
      </c>
      <c r="F97" s="66" t="s">
        <v>198</v>
      </c>
      <c r="G97" s="49">
        <v>1</v>
      </c>
      <c r="H97" s="35">
        <v>40</v>
      </c>
    </row>
    <row r="98" spans="1:8" ht="18.75" x14ac:dyDescent="0.2">
      <c r="A98" s="62" t="s">
        <v>430</v>
      </c>
      <c r="B98" s="109" t="s">
        <v>325</v>
      </c>
      <c r="C98" s="49">
        <v>2</v>
      </c>
      <c r="D98" s="118">
        <v>80</v>
      </c>
      <c r="E98" s="62" t="s">
        <v>426</v>
      </c>
      <c r="F98" s="109" t="s">
        <v>103</v>
      </c>
      <c r="G98" s="49">
        <v>0.5</v>
      </c>
      <c r="H98" s="36">
        <v>20</v>
      </c>
    </row>
    <row r="99" spans="1:8" ht="18.75" x14ac:dyDescent="0.2">
      <c r="A99" s="62" t="s">
        <v>332</v>
      </c>
      <c r="B99" s="109" t="s">
        <v>432</v>
      </c>
      <c r="C99" s="110">
        <v>0.5</v>
      </c>
      <c r="D99" s="118">
        <v>20</v>
      </c>
      <c r="E99" s="62" t="s">
        <v>438</v>
      </c>
      <c r="F99" s="109" t="s">
        <v>439</v>
      </c>
      <c r="G99" s="49">
        <v>1</v>
      </c>
      <c r="H99" s="36">
        <v>40</v>
      </c>
    </row>
    <row r="100" spans="1:8" ht="18.75" x14ac:dyDescent="0.2">
      <c r="A100" s="62" t="s">
        <v>495</v>
      </c>
      <c r="B100" s="66" t="s">
        <v>487</v>
      </c>
      <c r="C100" s="49">
        <v>1</v>
      </c>
      <c r="D100" s="118">
        <v>40</v>
      </c>
      <c r="E100" s="62" t="s">
        <v>436</v>
      </c>
      <c r="F100" s="66" t="s">
        <v>437</v>
      </c>
      <c r="G100" s="49">
        <v>2</v>
      </c>
      <c r="H100" s="36">
        <v>80</v>
      </c>
    </row>
    <row r="101" spans="1:8" ht="18.75" x14ac:dyDescent="0.2">
      <c r="A101" s="62" t="s">
        <v>435</v>
      </c>
      <c r="B101" s="66" t="s">
        <v>333</v>
      </c>
      <c r="C101" s="49">
        <v>2.02</v>
      </c>
      <c r="D101" s="118">
        <v>80</v>
      </c>
      <c r="E101" s="62" t="s">
        <v>205</v>
      </c>
      <c r="F101" s="66" t="s">
        <v>206</v>
      </c>
      <c r="G101" s="49">
        <v>1</v>
      </c>
      <c r="H101" s="35">
        <v>40</v>
      </c>
    </row>
    <row r="102" spans="1:8" ht="18.75" x14ac:dyDescent="0.2">
      <c r="A102" s="62" t="s">
        <v>203</v>
      </c>
      <c r="B102" s="66" t="s">
        <v>493</v>
      </c>
      <c r="C102" s="49">
        <v>1</v>
      </c>
      <c r="D102" s="118">
        <v>40</v>
      </c>
      <c r="E102" s="62"/>
      <c r="F102" s="66"/>
      <c r="G102" s="49"/>
      <c r="H102" s="35"/>
    </row>
    <row r="103" spans="1:8" ht="18.75" x14ac:dyDescent="0.2">
      <c r="A103" s="195" t="s">
        <v>313</v>
      </c>
      <c r="B103" s="196"/>
      <c r="C103" s="24">
        <f>SUM(C96:C102)</f>
        <v>8.52</v>
      </c>
      <c r="D103" s="91">
        <f>SUM(D96:D102)</f>
        <v>340</v>
      </c>
      <c r="E103" s="195" t="s">
        <v>313</v>
      </c>
      <c r="F103" s="196"/>
      <c r="G103" s="24">
        <f>SUM(G96:G101)</f>
        <v>6.5</v>
      </c>
      <c r="H103" s="26">
        <f>SUM(H96:H101)</f>
        <v>260</v>
      </c>
    </row>
    <row r="104" spans="1:8" ht="18.75" x14ac:dyDescent="0.2">
      <c r="A104" s="221" t="s">
        <v>314</v>
      </c>
      <c r="B104" s="222"/>
      <c r="C104" s="111">
        <f>SUM(C103+C94)</f>
        <v>15.52</v>
      </c>
      <c r="D104" s="119">
        <f>D94+D103</f>
        <v>620</v>
      </c>
      <c r="E104" s="221" t="s">
        <v>314</v>
      </c>
      <c r="F104" s="222"/>
      <c r="G104" s="111">
        <f>SUM(G103+G94)</f>
        <v>15</v>
      </c>
      <c r="H104" s="115">
        <f>SUM(H103+H94)</f>
        <v>600</v>
      </c>
    </row>
    <row r="105" spans="1:8" ht="18.75" x14ac:dyDescent="0.2">
      <c r="A105" s="232" t="s">
        <v>222</v>
      </c>
      <c r="B105" s="233"/>
      <c r="C105" s="233"/>
      <c r="D105" s="236"/>
      <c r="E105" s="232" t="s">
        <v>222</v>
      </c>
      <c r="F105" s="233"/>
      <c r="G105" s="233"/>
      <c r="H105" s="234"/>
    </row>
    <row r="106" spans="1:8" ht="18.75" x14ac:dyDescent="0.2">
      <c r="A106" s="62" t="s">
        <v>472</v>
      </c>
      <c r="B106" s="73" t="s">
        <v>454</v>
      </c>
      <c r="C106" s="108"/>
      <c r="D106" s="103">
        <v>20</v>
      </c>
      <c r="E106" s="62" t="s">
        <v>476</v>
      </c>
      <c r="F106" s="73" t="s">
        <v>454</v>
      </c>
      <c r="G106" s="108"/>
      <c r="H106" s="37">
        <v>20</v>
      </c>
    </row>
    <row r="107" spans="1:8" ht="18.75" x14ac:dyDescent="0.2">
      <c r="A107" s="62" t="s">
        <v>473</v>
      </c>
      <c r="B107" s="160" t="s">
        <v>455</v>
      </c>
      <c r="C107" s="108"/>
      <c r="D107" s="103">
        <v>20</v>
      </c>
      <c r="E107" s="62" t="s">
        <v>478</v>
      </c>
      <c r="F107" s="160" t="s">
        <v>455</v>
      </c>
      <c r="G107" s="108"/>
      <c r="H107" s="37">
        <v>20</v>
      </c>
    </row>
    <row r="108" spans="1:8" ht="37.5" x14ac:dyDescent="0.2">
      <c r="A108" s="75" t="s">
        <v>475</v>
      </c>
      <c r="B108" s="78" t="s">
        <v>345</v>
      </c>
      <c r="C108" s="161"/>
      <c r="D108" s="103">
        <v>10</v>
      </c>
      <c r="E108" s="75" t="s">
        <v>479</v>
      </c>
      <c r="F108" s="78" t="s">
        <v>345</v>
      </c>
      <c r="G108" s="114"/>
      <c r="H108" s="37">
        <v>10</v>
      </c>
    </row>
    <row r="109" spans="1:8" ht="18.75" x14ac:dyDescent="0.2">
      <c r="A109" s="75" t="s">
        <v>474</v>
      </c>
      <c r="B109" s="78" t="s">
        <v>400</v>
      </c>
      <c r="C109" s="114"/>
      <c r="D109" s="103">
        <v>10</v>
      </c>
      <c r="E109" s="75" t="s">
        <v>477</v>
      </c>
      <c r="F109" s="78" t="s">
        <v>400</v>
      </c>
      <c r="G109" s="114"/>
      <c r="H109" s="37">
        <v>10</v>
      </c>
    </row>
    <row r="110" spans="1:8" ht="18.75" x14ac:dyDescent="0.2">
      <c r="A110" s="75"/>
      <c r="B110" s="78" t="s">
        <v>316</v>
      </c>
      <c r="C110" s="114"/>
      <c r="D110" s="103">
        <v>20</v>
      </c>
      <c r="E110" s="75"/>
      <c r="F110" s="78" t="s">
        <v>316</v>
      </c>
      <c r="G110" s="114"/>
      <c r="H110" s="37">
        <v>20</v>
      </c>
    </row>
    <row r="111" spans="1:8" ht="18.75" x14ac:dyDescent="0.2">
      <c r="A111" s="195" t="s">
        <v>411</v>
      </c>
      <c r="B111" s="196"/>
      <c r="C111" s="24"/>
      <c r="D111" s="91">
        <f>SUM(D106:D110)</f>
        <v>80</v>
      </c>
      <c r="E111" s="195" t="s">
        <v>411</v>
      </c>
      <c r="F111" s="196"/>
      <c r="G111" s="24"/>
      <c r="H111" s="27">
        <f>SUM(H106:H110)</f>
        <v>80</v>
      </c>
    </row>
    <row r="112" spans="1:8" ht="19.5" thickBot="1" x14ac:dyDescent="0.25">
      <c r="A112" s="208" t="s">
        <v>314</v>
      </c>
      <c r="B112" s="209"/>
      <c r="C112" s="28"/>
      <c r="D112" s="120">
        <f>SUM(D111+D104)</f>
        <v>700</v>
      </c>
      <c r="E112" s="208" t="s">
        <v>314</v>
      </c>
      <c r="F112" s="209"/>
      <c r="G112" s="28"/>
      <c r="H112" s="30">
        <f>SUM(H104+H111)</f>
        <v>680</v>
      </c>
    </row>
    <row r="113" spans="1:8" ht="18.75" x14ac:dyDescent="0.3">
      <c r="A113" s="45"/>
      <c r="B113" s="45"/>
      <c r="C113" s="46"/>
      <c r="D113" s="46"/>
      <c r="E113" s="45"/>
      <c r="F113" s="45"/>
      <c r="G113" s="46"/>
      <c r="H113" s="46"/>
    </row>
    <row r="114" spans="1:8" ht="18.75" x14ac:dyDescent="0.3">
      <c r="A114" s="45"/>
      <c r="B114" s="45"/>
      <c r="C114" s="46"/>
      <c r="D114" s="46"/>
      <c r="E114" s="45"/>
      <c r="F114" s="45"/>
      <c r="G114" s="46"/>
      <c r="H114" s="46"/>
    </row>
    <row r="115" spans="1:8" ht="18.75" x14ac:dyDescent="0.3">
      <c r="A115" s="47"/>
      <c r="B115" s="47"/>
      <c r="C115" s="48"/>
      <c r="D115" s="48"/>
      <c r="E115" s="47"/>
      <c r="F115" s="47"/>
      <c r="G115" s="48"/>
      <c r="H115" s="48"/>
    </row>
    <row r="116" spans="1:8" ht="18.75" x14ac:dyDescent="0.3">
      <c r="A116" s="47"/>
      <c r="B116" s="47"/>
      <c r="C116" s="48"/>
      <c r="D116" s="48"/>
      <c r="E116" s="47"/>
      <c r="F116" s="47"/>
      <c r="G116" s="48"/>
      <c r="H116" s="48"/>
    </row>
    <row r="117" spans="1:8" ht="18.75" x14ac:dyDescent="0.3">
      <c r="A117" s="47"/>
      <c r="B117" s="47"/>
      <c r="C117" s="48"/>
      <c r="D117" s="48"/>
      <c r="E117" s="47"/>
      <c r="F117" s="47"/>
      <c r="G117" s="48"/>
      <c r="H117" s="48"/>
    </row>
  </sheetData>
  <mergeCells count="60">
    <mergeCell ref="A105:D105"/>
    <mergeCell ref="E105:H105"/>
    <mergeCell ref="A111:B111"/>
    <mergeCell ref="E111:F111"/>
    <mergeCell ref="A112:B112"/>
    <mergeCell ref="E112:F112"/>
    <mergeCell ref="A95:D95"/>
    <mergeCell ref="E95:H95"/>
    <mergeCell ref="A103:B103"/>
    <mergeCell ref="E103:F103"/>
    <mergeCell ref="A104:B104"/>
    <mergeCell ref="E104:F104"/>
    <mergeCell ref="A82:B82"/>
    <mergeCell ref="E82:F82"/>
    <mergeCell ref="A83:D83"/>
    <mergeCell ref="E83:H83"/>
    <mergeCell ref="A94:B94"/>
    <mergeCell ref="E94:F94"/>
    <mergeCell ref="A80:H80"/>
    <mergeCell ref="A64:B64"/>
    <mergeCell ref="E64:F64"/>
    <mergeCell ref="A65:B65"/>
    <mergeCell ref="E65:F65"/>
    <mergeCell ref="A66:D66"/>
    <mergeCell ref="E66:H66"/>
    <mergeCell ref="A72:B72"/>
    <mergeCell ref="E72:F72"/>
    <mergeCell ref="A73:B73"/>
    <mergeCell ref="E73:F73"/>
    <mergeCell ref="A79:H79"/>
    <mergeCell ref="A43:D43"/>
    <mergeCell ref="E43:H43"/>
    <mergeCell ref="A54:B54"/>
    <mergeCell ref="E54:F54"/>
    <mergeCell ref="A55:D55"/>
    <mergeCell ref="E55:H55"/>
    <mergeCell ref="A34:B34"/>
    <mergeCell ref="E34:F34"/>
    <mergeCell ref="A40:H40"/>
    <mergeCell ref="A41:H41"/>
    <mergeCell ref="A42:B42"/>
    <mergeCell ref="E42:F42"/>
    <mergeCell ref="A26:B26"/>
    <mergeCell ref="E26:F26"/>
    <mergeCell ref="A27:D27"/>
    <mergeCell ref="E27:H27"/>
    <mergeCell ref="A33:B33"/>
    <mergeCell ref="E33:F33"/>
    <mergeCell ref="A15:B15"/>
    <mergeCell ref="E15:F15"/>
    <mergeCell ref="A16:D16"/>
    <mergeCell ref="E16:H16"/>
    <mergeCell ref="A25:B25"/>
    <mergeCell ref="E25:F25"/>
    <mergeCell ref="A1:H1"/>
    <mergeCell ref="A2:H2"/>
    <mergeCell ref="A4:B4"/>
    <mergeCell ref="E4:F4"/>
    <mergeCell ref="A5:D5"/>
    <mergeCell ref="E5:H5"/>
  </mergeCells>
  <pageMargins left="0.41666666666666669" right="0.44791666666666669" top="0.5" bottom="0.75" header="0.3" footer="0.3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4</vt:i4>
      </vt:variant>
    </vt:vector>
  </HeadingPairs>
  <TitlesOfParts>
    <vt:vector size="4" baseType="lpstr">
      <vt:lpstr>ม.ต้น</vt:lpstr>
      <vt:lpstr>ม.4</vt:lpstr>
      <vt:lpstr>ม.5</vt:lpstr>
      <vt:lpstr>ม.6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FCTKSV</dc:creator>
  <cp:lastModifiedBy>FCTKSV</cp:lastModifiedBy>
  <cp:lastPrinted>2020-12-22T10:48:24Z</cp:lastPrinted>
  <dcterms:created xsi:type="dcterms:W3CDTF">2020-03-12T00:33:43Z</dcterms:created>
  <dcterms:modified xsi:type="dcterms:W3CDTF">2021-11-25T04:05:57Z</dcterms:modified>
</cp:coreProperties>
</file>