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 activeTab="3"/>
  </bookViews>
  <sheets>
    <sheet name="ป1" sheetId="1" r:id="rId1"/>
    <sheet name="ป2" sheetId="3" r:id="rId2"/>
    <sheet name="ป3" sheetId="2" r:id="rId3"/>
    <sheet name="ป4" sheetId="4" r:id="rId4"/>
    <sheet name="ป5" sheetId="5" r:id="rId5"/>
    <sheet name="ป6" sheetId="6" r:id="rId6"/>
    <sheet name="รายงาน-ป1-6" sheetId="7" r:id="rId7"/>
    <sheet name="สรุปผลการประเมิน" sheetId="8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T9" i="8"/>
  <c r="T4"/>
  <c r="T5"/>
  <c r="T6"/>
  <c r="T7"/>
  <c r="T8"/>
  <c r="T3"/>
  <c r="P4"/>
  <c r="P5"/>
  <c r="P6"/>
  <c r="P7"/>
  <c r="P8"/>
  <c r="P9"/>
  <c r="P3"/>
  <c r="L9"/>
  <c r="L4"/>
  <c r="L5"/>
  <c r="L6"/>
  <c r="L7"/>
  <c r="L8"/>
  <c r="L3"/>
  <c r="H4"/>
  <c r="H5"/>
  <c r="H6"/>
  <c r="H7"/>
  <c r="H8"/>
  <c r="H9"/>
  <c r="H3"/>
  <c r="D9"/>
  <c r="D4"/>
  <c r="D5"/>
  <c r="D6"/>
  <c r="D7"/>
  <c r="D8"/>
  <c r="D3"/>
  <c r="U9"/>
  <c r="S9"/>
  <c r="R10" s="1"/>
  <c r="R11" s="1"/>
  <c r="R9"/>
  <c r="Q9"/>
  <c r="O9"/>
  <c r="N9"/>
  <c r="N10" s="1"/>
  <c r="N11" s="1"/>
  <c r="M9"/>
  <c r="K9"/>
  <c r="J10" s="1"/>
  <c r="J11" s="1"/>
  <c r="J9"/>
  <c r="I9"/>
  <c r="G9"/>
  <c r="F9"/>
  <c r="F10" s="1"/>
  <c r="F11" s="1"/>
  <c r="E9"/>
  <c r="C9"/>
  <c r="B10" s="1"/>
  <c r="B11" s="1"/>
  <c r="B9"/>
  <c r="P59" i="7" l="1"/>
  <c r="Q59"/>
  <c r="R59"/>
  <c r="S59"/>
  <c r="T59"/>
  <c r="U59"/>
  <c r="V59"/>
  <c r="W59"/>
  <c r="X59"/>
  <c r="Y59"/>
  <c r="Y60" s="1"/>
  <c r="Y61" s="1"/>
  <c r="Z59"/>
  <c r="AA59"/>
  <c r="O59"/>
  <c r="N59"/>
  <c r="Q60" l="1"/>
  <c r="Q61" s="1"/>
  <c r="N60"/>
  <c r="N61" s="1"/>
  <c r="V60"/>
  <c r="V61" s="1"/>
  <c r="AZ8"/>
  <c r="BA8"/>
  <c r="BB8"/>
  <c r="BC8"/>
  <c r="BD8"/>
  <c r="AZ9"/>
  <c r="BA9"/>
  <c r="BB9"/>
  <c r="BC9"/>
  <c r="BD9"/>
  <c r="AZ10"/>
  <c r="BA10"/>
  <c r="BB10"/>
  <c r="BC10"/>
  <c r="BD10"/>
  <c r="AZ11"/>
  <c r="BA11"/>
  <c r="BB11"/>
  <c r="BC11"/>
  <c r="BD11"/>
  <c r="AZ12"/>
  <c r="BA12"/>
  <c r="BB12"/>
  <c r="BC12"/>
  <c r="BD12"/>
  <c r="AZ13"/>
  <c r="BA13"/>
  <c r="BE13" s="1"/>
  <c r="BF13" s="1"/>
  <c r="BB13"/>
  <c r="BC13"/>
  <c r="BD13"/>
  <c r="AZ14"/>
  <c r="BA14"/>
  <c r="BB14"/>
  <c r="BC14"/>
  <c r="BD14"/>
  <c r="AZ15"/>
  <c r="BA15"/>
  <c r="BB15"/>
  <c r="BC15"/>
  <c r="BD15"/>
  <c r="AZ16"/>
  <c r="BA16"/>
  <c r="BB16"/>
  <c r="BC16"/>
  <c r="BD16"/>
  <c r="AZ17"/>
  <c r="BA17"/>
  <c r="BB17"/>
  <c r="BC17"/>
  <c r="BD17"/>
  <c r="AZ18"/>
  <c r="BA18"/>
  <c r="BB18"/>
  <c r="BC18"/>
  <c r="BD18"/>
  <c r="AZ19"/>
  <c r="BA19"/>
  <c r="BB19"/>
  <c r="BC19"/>
  <c r="BD19"/>
  <c r="AZ20"/>
  <c r="BA20"/>
  <c r="BB20"/>
  <c r="BC20"/>
  <c r="BD20"/>
  <c r="AZ21"/>
  <c r="BA21"/>
  <c r="BE21" s="1"/>
  <c r="BF21" s="1"/>
  <c r="BB21"/>
  <c r="BC21"/>
  <c r="BD21"/>
  <c r="AZ22"/>
  <c r="BA22"/>
  <c r="BB22"/>
  <c r="BC22"/>
  <c r="BD22"/>
  <c r="AZ23"/>
  <c r="BA23"/>
  <c r="BB23"/>
  <c r="BC23"/>
  <c r="BD23"/>
  <c r="AZ24"/>
  <c r="BA24"/>
  <c r="BB24"/>
  <c r="BC24"/>
  <c r="BD24"/>
  <c r="AZ25"/>
  <c r="BA25"/>
  <c r="BB25"/>
  <c r="BC25"/>
  <c r="BD25"/>
  <c r="AZ26"/>
  <c r="BA26"/>
  <c r="BB26"/>
  <c r="BC26"/>
  <c r="BD26"/>
  <c r="AZ27"/>
  <c r="BA27"/>
  <c r="BB27"/>
  <c r="BC27"/>
  <c r="BD27"/>
  <c r="AZ28"/>
  <c r="BA28"/>
  <c r="BB28"/>
  <c r="BC28"/>
  <c r="BD28"/>
  <c r="AZ29"/>
  <c r="BA29"/>
  <c r="BB29"/>
  <c r="BC29"/>
  <c r="BD29"/>
  <c r="AZ30"/>
  <c r="BA30"/>
  <c r="BB30"/>
  <c r="BC30"/>
  <c r="BD30"/>
  <c r="AZ31"/>
  <c r="BA31"/>
  <c r="BB31"/>
  <c r="BC31"/>
  <c r="BD31"/>
  <c r="AZ32"/>
  <c r="BA32"/>
  <c r="BB32"/>
  <c r="BC32"/>
  <c r="BD32"/>
  <c r="AZ33"/>
  <c r="BA33"/>
  <c r="BB33"/>
  <c r="BC33"/>
  <c r="BD33"/>
  <c r="AZ34"/>
  <c r="BE34" s="1"/>
  <c r="BF34" s="1"/>
  <c r="BA34"/>
  <c r="BB34"/>
  <c r="BC34"/>
  <c r="BD34"/>
  <c r="BA7"/>
  <c r="BB7"/>
  <c r="BC7"/>
  <c r="BD7"/>
  <c r="AZ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7"/>
  <c r="BA43" s="1"/>
  <c r="AP8"/>
  <c r="AQ8"/>
  <c r="AR8"/>
  <c r="AS8"/>
  <c r="AT8"/>
  <c r="AP9"/>
  <c r="AQ9"/>
  <c r="AR9"/>
  <c r="AS9"/>
  <c r="AT9"/>
  <c r="AP10"/>
  <c r="AQ10"/>
  <c r="AR10"/>
  <c r="AS10"/>
  <c r="AT10"/>
  <c r="AP11"/>
  <c r="AQ11"/>
  <c r="AR11"/>
  <c r="AS11"/>
  <c r="AT11"/>
  <c r="AP12"/>
  <c r="AQ12"/>
  <c r="AR12"/>
  <c r="AS12"/>
  <c r="AT12"/>
  <c r="AP13"/>
  <c r="AQ13"/>
  <c r="AR13"/>
  <c r="AS13"/>
  <c r="AT13"/>
  <c r="AP14"/>
  <c r="AQ14"/>
  <c r="AR14"/>
  <c r="AS14"/>
  <c r="AT14"/>
  <c r="AP15"/>
  <c r="AQ15"/>
  <c r="AR15"/>
  <c r="AS15"/>
  <c r="AT15"/>
  <c r="AP16"/>
  <c r="AQ16"/>
  <c r="AR16"/>
  <c r="AU16" s="1"/>
  <c r="AV16" s="1"/>
  <c r="AS16"/>
  <c r="AT16"/>
  <c r="AP17"/>
  <c r="AQ17"/>
  <c r="AR17"/>
  <c r="AS17"/>
  <c r="AT17"/>
  <c r="AP18"/>
  <c r="AQ18"/>
  <c r="AR18"/>
  <c r="AS18"/>
  <c r="AT18"/>
  <c r="AP19"/>
  <c r="AQ19"/>
  <c r="AR19"/>
  <c r="AS19"/>
  <c r="AT19"/>
  <c r="AP20"/>
  <c r="AQ20"/>
  <c r="AR20"/>
  <c r="AS20"/>
  <c r="AT20"/>
  <c r="AP21"/>
  <c r="AQ21"/>
  <c r="AR21"/>
  <c r="AS21"/>
  <c r="AT21"/>
  <c r="AP22"/>
  <c r="AQ22"/>
  <c r="AR22"/>
  <c r="AS22"/>
  <c r="AT22"/>
  <c r="AP23"/>
  <c r="AQ23"/>
  <c r="AR23"/>
  <c r="AS23"/>
  <c r="AT23"/>
  <c r="AP24"/>
  <c r="AQ24"/>
  <c r="AR24"/>
  <c r="AS24"/>
  <c r="AT24"/>
  <c r="AP25"/>
  <c r="AQ25"/>
  <c r="AR25"/>
  <c r="AS25"/>
  <c r="AT25"/>
  <c r="AP26"/>
  <c r="AQ26"/>
  <c r="AR26"/>
  <c r="AS26"/>
  <c r="AT26"/>
  <c r="AP27"/>
  <c r="AQ27"/>
  <c r="AR27"/>
  <c r="AS27"/>
  <c r="AT27"/>
  <c r="AQ7"/>
  <c r="AR7"/>
  <c r="AS7"/>
  <c r="AT7"/>
  <c r="AP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7"/>
  <c r="AQ43" s="1"/>
  <c r="BE25"/>
  <c r="BF25" s="1"/>
  <c r="AF8"/>
  <c r="AG8"/>
  <c r="AH8"/>
  <c r="AI8"/>
  <c r="AJ8"/>
  <c r="AF9"/>
  <c r="AG9"/>
  <c r="AH9"/>
  <c r="AI9"/>
  <c r="AJ9"/>
  <c r="AF10"/>
  <c r="AG10"/>
  <c r="AH10"/>
  <c r="AI10"/>
  <c r="AJ10"/>
  <c r="AF12"/>
  <c r="AG12"/>
  <c r="AH12"/>
  <c r="AI12"/>
  <c r="AJ12"/>
  <c r="AF13"/>
  <c r="AG13"/>
  <c r="AH13"/>
  <c r="AI13"/>
  <c r="AJ13"/>
  <c r="AF15"/>
  <c r="AG15"/>
  <c r="AH15"/>
  <c r="AI15"/>
  <c r="AJ15"/>
  <c r="AF16"/>
  <c r="AG16"/>
  <c r="AH16"/>
  <c r="AI16"/>
  <c r="AJ16"/>
  <c r="AF17"/>
  <c r="AG17"/>
  <c r="AH17"/>
  <c r="AI17"/>
  <c r="AJ17"/>
  <c r="AF18"/>
  <c r="AG18"/>
  <c r="AH18"/>
  <c r="AI18"/>
  <c r="AJ18"/>
  <c r="AF19"/>
  <c r="AG19"/>
  <c r="AH19"/>
  <c r="AI19"/>
  <c r="AJ19"/>
  <c r="AF20"/>
  <c r="AG20"/>
  <c r="AH20"/>
  <c r="AI20"/>
  <c r="AJ20"/>
  <c r="AF21"/>
  <c r="AG21"/>
  <c r="AH21"/>
  <c r="AI21"/>
  <c r="AJ21"/>
  <c r="AF22"/>
  <c r="AG22"/>
  <c r="AH22"/>
  <c r="AI22"/>
  <c r="AJ22"/>
  <c r="AF23"/>
  <c r="AG23"/>
  <c r="AH23"/>
  <c r="AI23"/>
  <c r="AJ23"/>
  <c r="AF24"/>
  <c r="AG24"/>
  <c r="AH24"/>
  <c r="AI24"/>
  <c r="AJ24"/>
  <c r="AF25"/>
  <c r="AG25"/>
  <c r="AH25"/>
  <c r="AI25"/>
  <c r="AJ25"/>
  <c r="AG7"/>
  <c r="AH7"/>
  <c r="AI7"/>
  <c r="AJ7"/>
  <c r="AF7"/>
  <c r="AE8"/>
  <c r="AE9"/>
  <c r="AE10"/>
  <c r="AE11"/>
  <c r="AG43" s="1"/>
  <c r="AE12"/>
  <c r="AE13"/>
  <c r="AE14"/>
  <c r="AE15"/>
  <c r="AE16"/>
  <c r="AE17"/>
  <c r="AE18"/>
  <c r="AE19"/>
  <c r="AE20"/>
  <c r="AE21"/>
  <c r="AE22"/>
  <c r="AE23"/>
  <c r="AE24"/>
  <c r="AE25"/>
  <c r="AE26"/>
  <c r="AE27"/>
  <c r="AE7"/>
  <c r="V8"/>
  <c r="W8"/>
  <c r="X8"/>
  <c r="Y8"/>
  <c r="Z8"/>
  <c r="V9"/>
  <c r="W9"/>
  <c r="X9"/>
  <c r="Y9"/>
  <c r="Z9"/>
  <c r="V10"/>
  <c r="W10"/>
  <c r="X10"/>
  <c r="Y10"/>
  <c r="Z10"/>
  <c r="AA10" s="1"/>
  <c r="AB10" s="1"/>
  <c r="V11"/>
  <c r="W11"/>
  <c r="X11"/>
  <c r="Y11"/>
  <c r="Z11"/>
  <c r="V12"/>
  <c r="W12"/>
  <c r="X12"/>
  <c r="Y12"/>
  <c r="Z12"/>
  <c r="V13"/>
  <c r="W13"/>
  <c r="X13"/>
  <c r="Y13"/>
  <c r="Z13"/>
  <c r="V14"/>
  <c r="W14"/>
  <c r="X14"/>
  <c r="Y14"/>
  <c r="Z14"/>
  <c r="V15"/>
  <c r="W15"/>
  <c r="X15"/>
  <c r="Y15"/>
  <c r="Z15"/>
  <c r="V16"/>
  <c r="W16"/>
  <c r="X16"/>
  <c r="Y16"/>
  <c r="Z16"/>
  <c r="V17"/>
  <c r="W17"/>
  <c r="X17"/>
  <c r="Y17"/>
  <c r="Z17"/>
  <c r="V18"/>
  <c r="W18"/>
  <c r="X18"/>
  <c r="Y18"/>
  <c r="Z18"/>
  <c r="V19"/>
  <c r="W19"/>
  <c r="X19"/>
  <c r="Y19"/>
  <c r="Z19"/>
  <c r="V20"/>
  <c r="W20"/>
  <c r="X20"/>
  <c r="Y20"/>
  <c r="Z20"/>
  <c r="V21"/>
  <c r="W21"/>
  <c r="X21"/>
  <c r="Y21"/>
  <c r="Z21"/>
  <c r="V22"/>
  <c r="W22"/>
  <c r="X22"/>
  <c r="Y22"/>
  <c r="Z22"/>
  <c r="V23"/>
  <c r="W23"/>
  <c r="X23"/>
  <c r="Y23"/>
  <c r="Z23"/>
  <c r="V24"/>
  <c r="W24"/>
  <c r="X24"/>
  <c r="Y24"/>
  <c r="Z24"/>
  <c r="V25"/>
  <c r="W25"/>
  <c r="X25"/>
  <c r="Y25"/>
  <c r="Z25"/>
  <c r="W7"/>
  <c r="X7"/>
  <c r="Y7"/>
  <c r="Z7"/>
  <c r="V7"/>
  <c r="U8"/>
  <c r="W43" s="1"/>
  <c r="U9"/>
  <c r="U10"/>
  <c r="U11"/>
  <c r="U12"/>
  <c r="U13"/>
  <c r="U14"/>
  <c r="U15"/>
  <c r="U16"/>
  <c r="U17"/>
  <c r="U18"/>
  <c r="U19"/>
  <c r="U20"/>
  <c r="U21"/>
  <c r="U22"/>
  <c r="U23"/>
  <c r="U24"/>
  <c r="U25"/>
  <c r="U7"/>
  <c r="M8"/>
  <c r="N8"/>
  <c r="O8"/>
  <c r="P8"/>
  <c r="Q8"/>
  <c r="M9"/>
  <c r="N9"/>
  <c r="O9"/>
  <c r="P9"/>
  <c r="Q9"/>
  <c r="M10"/>
  <c r="N10"/>
  <c r="O10"/>
  <c r="P10"/>
  <c r="Q10"/>
  <c r="M11"/>
  <c r="N11"/>
  <c r="O11"/>
  <c r="P11"/>
  <c r="Q11"/>
  <c r="M12"/>
  <c r="N12"/>
  <c r="O12"/>
  <c r="P12"/>
  <c r="Q12"/>
  <c r="M13"/>
  <c r="N13"/>
  <c r="O13"/>
  <c r="P13"/>
  <c r="Q13"/>
  <c r="M14"/>
  <c r="N14"/>
  <c r="O14"/>
  <c r="P14"/>
  <c r="Q14"/>
  <c r="M15"/>
  <c r="N15"/>
  <c r="O15"/>
  <c r="P15"/>
  <c r="Q15"/>
  <c r="M16"/>
  <c r="N16"/>
  <c r="O16"/>
  <c r="P16"/>
  <c r="Q16"/>
  <c r="M17"/>
  <c r="N17"/>
  <c r="O17"/>
  <c r="P17"/>
  <c r="Q17"/>
  <c r="M18"/>
  <c r="N18"/>
  <c r="O18"/>
  <c r="P18"/>
  <c r="Q18"/>
  <c r="M19"/>
  <c r="N19"/>
  <c r="O19"/>
  <c r="P19"/>
  <c r="Q19"/>
  <c r="M20"/>
  <c r="N20"/>
  <c r="O20"/>
  <c r="P20"/>
  <c r="Q20"/>
  <c r="M21"/>
  <c r="N21"/>
  <c r="O21"/>
  <c r="P21"/>
  <c r="Q21"/>
  <c r="M22"/>
  <c r="N22"/>
  <c r="O22"/>
  <c r="P22"/>
  <c r="Q22"/>
  <c r="M23"/>
  <c r="N23"/>
  <c r="O23"/>
  <c r="P23"/>
  <c r="Q23"/>
  <c r="M24"/>
  <c r="N24"/>
  <c r="O24"/>
  <c r="P24"/>
  <c r="Q24"/>
  <c r="M25"/>
  <c r="N25"/>
  <c r="O25"/>
  <c r="P25"/>
  <c r="Q25"/>
  <c r="N7"/>
  <c r="O7"/>
  <c r="P7"/>
  <c r="Q7"/>
  <c r="M7"/>
  <c r="AG18" i="3"/>
  <c r="AH18"/>
  <c r="AH37" s="1"/>
  <c r="AI18"/>
  <c r="AJ18"/>
  <c r="AK18"/>
  <c r="AM18"/>
  <c r="AN18"/>
  <c r="AO18"/>
  <c r="AO36" s="1"/>
  <c r="AP18"/>
  <c r="AQ18"/>
  <c r="AQ37" s="1"/>
  <c r="AG19"/>
  <c r="AH19"/>
  <c r="AI19"/>
  <c r="AJ19"/>
  <c r="AK19"/>
  <c r="AM19"/>
  <c r="AM37" s="1"/>
  <c r="AN19"/>
  <c r="AO19"/>
  <c r="AP19"/>
  <c r="AQ19"/>
  <c r="AG20"/>
  <c r="AH20"/>
  <c r="AI20"/>
  <c r="AJ20"/>
  <c r="AJ37" s="1"/>
  <c r="AK20"/>
  <c r="AM20"/>
  <c r="AN20"/>
  <c r="AO20"/>
  <c r="AP20"/>
  <c r="AQ20"/>
  <c r="AG21"/>
  <c r="AH21"/>
  <c r="AH36" s="1"/>
  <c r="AH38" s="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18" i="2"/>
  <c r="AH18"/>
  <c r="AI18"/>
  <c r="AJ18"/>
  <c r="AK18"/>
  <c r="AM18"/>
  <c r="AN18"/>
  <c r="AN36" s="1"/>
  <c r="AN39" s="1"/>
  <c r="AO18"/>
  <c r="AO36" s="1"/>
  <c r="AP18"/>
  <c r="AP37" s="1"/>
  <c r="AQ18"/>
  <c r="AG19"/>
  <c r="AH19"/>
  <c r="AI19"/>
  <c r="AJ19"/>
  <c r="AK19"/>
  <c r="AK37" s="1"/>
  <c r="AM19"/>
  <c r="AM37" s="1"/>
  <c r="AN19"/>
  <c r="AO19"/>
  <c r="AP19"/>
  <c r="AQ19"/>
  <c r="AG20"/>
  <c r="AH20"/>
  <c r="AI20"/>
  <c r="AJ20"/>
  <c r="AJ37" s="1"/>
  <c r="AK20"/>
  <c r="AM20"/>
  <c r="AN20"/>
  <c r="AO20"/>
  <c r="AP20"/>
  <c r="AQ20"/>
  <c r="AG21"/>
  <c r="AG37" s="1"/>
  <c r="AH21"/>
  <c r="AH36" s="1"/>
  <c r="AI21"/>
  <c r="AJ21"/>
  <c r="AK21"/>
  <c r="AM21"/>
  <c r="AN21"/>
  <c r="AO21"/>
  <c r="AP21"/>
  <c r="AQ21"/>
  <c r="AQ37" s="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18" i="4"/>
  <c r="AH18"/>
  <c r="AI18"/>
  <c r="AJ18"/>
  <c r="AK18"/>
  <c r="AM18"/>
  <c r="AN18"/>
  <c r="AO18"/>
  <c r="AP18"/>
  <c r="AQ18"/>
  <c r="AG19"/>
  <c r="AH19"/>
  <c r="AI19"/>
  <c r="AJ19"/>
  <c r="AK19"/>
  <c r="AM19"/>
  <c r="AN19"/>
  <c r="AO19"/>
  <c r="AP19"/>
  <c r="AQ19"/>
  <c r="AG20"/>
  <c r="AH20"/>
  <c r="AI20"/>
  <c r="AJ20"/>
  <c r="AK20"/>
  <c r="AM20"/>
  <c r="AN20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18" i="5"/>
  <c r="AH18"/>
  <c r="AI18"/>
  <c r="AI37" s="1"/>
  <c r="AJ18"/>
  <c r="AK18"/>
  <c r="AM18"/>
  <c r="AN18"/>
  <c r="AO18"/>
  <c r="AP18"/>
  <c r="AQ18"/>
  <c r="AG19"/>
  <c r="AG36" s="1"/>
  <c r="AH19"/>
  <c r="AI19"/>
  <c r="AJ19"/>
  <c r="AK19"/>
  <c r="AM19"/>
  <c r="AN19"/>
  <c r="AO19"/>
  <c r="AP19"/>
  <c r="AP36" s="1"/>
  <c r="AQ19"/>
  <c r="AG20"/>
  <c r="AH20"/>
  <c r="AI20"/>
  <c r="AJ20"/>
  <c r="AK20"/>
  <c r="AM20"/>
  <c r="AN20"/>
  <c r="AN37" s="1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25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O39" i="6"/>
  <c r="AI39"/>
  <c r="AQ38"/>
  <c r="AK38"/>
  <c r="AJ38"/>
  <c r="AH38"/>
  <c r="AQ37"/>
  <c r="AP37"/>
  <c r="AO37"/>
  <c r="AN37"/>
  <c r="AM37"/>
  <c r="AK37"/>
  <c r="AJ37"/>
  <c r="AJ39" s="1"/>
  <c r="AI37"/>
  <c r="AH37"/>
  <c r="AG37"/>
  <c r="AQ36"/>
  <c r="AQ39" s="1"/>
  <c r="AP36"/>
  <c r="AP39" s="1"/>
  <c r="AO36"/>
  <c r="AO38" s="1"/>
  <c r="AN36"/>
  <c r="AN39" s="1"/>
  <c r="AM36"/>
  <c r="AM39" s="1"/>
  <c r="AK36"/>
  <c r="AK39" s="1"/>
  <c r="AJ36"/>
  <c r="AI36"/>
  <c r="AI38" s="1"/>
  <c r="AH36"/>
  <c r="AH39" s="1"/>
  <c r="AG36"/>
  <c r="AG39" s="1"/>
  <c r="AQ37" i="5"/>
  <c r="AO37"/>
  <c r="AM37"/>
  <c r="AK37"/>
  <c r="AJ37"/>
  <c r="AH37"/>
  <c r="AQ36"/>
  <c r="AQ39" s="1"/>
  <c r="AO36"/>
  <c r="AO39" s="1"/>
  <c r="AM36"/>
  <c r="AM39" s="1"/>
  <c r="AJ36"/>
  <c r="AJ38" s="1"/>
  <c r="AH36"/>
  <c r="AH39" s="1"/>
  <c r="AN37" i="2"/>
  <c r="AP36"/>
  <c r="AG36"/>
  <c r="AK38" i="3"/>
  <c r="AP37"/>
  <c r="AN37"/>
  <c r="AK37"/>
  <c r="AK39" s="1"/>
  <c r="AI37"/>
  <c r="AG37"/>
  <c r="AP36"/>
  <c r="AP39" s="1"/>
  <c r="AN36"/>
  <c r="AK36"/>
  <c r="AI36"/>
  <c r="AI38" s="1"/>
  <c r="AG36"/>
  <c r="AG39" s="1"/>
  <c r="AG18" i="6"/>
  <c r="AH18"/>
  <c r="AI18"/>
  <c r="AJ18"/>
  <c r="AK18"/>
  <c r="AM18"/>
  <c r="AN18"/>
  <c r="AO18"/>
  <c r="AP18"/>
  <c r="AQ18"/>
  <c r="AG19"/>
  <c r="AH19"/>
  <c r="AI19"/>
  <c r="AJ19"/>
  <c r="AK19"/>
  <c r="AM19"/>
  <c r="AN19"/>
  <c r="AO19"/>
  <c r="AP19"/>
  <c r="AQ19"/>
  <c r="AG20"/>
  <c r="AH20"/>
  <c r="AI20"/>
  <c r="AJ20"/>
  <c r="AK20"/>
  <c r="AM20"/>
  <c r="AN20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25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G27"/>
  <c r="AH27"/>
  <c r="AI27"/>
  <c r="AJ27"/>
  <c r="AK27"/>
  <c r="AM27"/>
  <c r="AN27"/>
  <c r="AO27"/>
  <c r="AP27"/>
  <c r="AQ27"/>
  <c r="AG28"/>
  <c r="AH28"/>
  <c r="AI28"/>
  <c r="AJ28"/>
  <c r="AK28"/>
  <c r="AM28"/>
  <c r="AN28"/>
  <c r="AO28"/>
  <c r="AP28"/>
  <c r="AQ28"/>
  <c r="AG29"/>
  <c r="AH29"/>
  <c r="AI29"/>
  <c r="AJ29"/>
  <c r="AK29"/>
  <c r="AM29"/>
  <c r="AN29"/>
  <c r="AO29"/>
  <c r="AP29"/>
  <c r="AQ29"/>
  <c r="AG30"/>
  <c r="AH30"/>
  <c r="AI30"/>
  <c r="AJ30"/>
  <c r="AK30"/>
  <c r="AM30"/>
  <c r="AN30"/>
  <c r="AO30"/>
  <c r="AP30"/>
  <c r="AQ30"/>
  <c r="AG31"/>
  <c r="AH31"/>
  <c r="AI31"/>
  <c r="AJ31"/>
  <c r="AK31"/>
  <c r="AM31"/>
  <c r="AN31"/>
  <c r="AO31"/>
  <c r="AP31"/>
  <c r="AQ31"/>
  <c r="AG32"/>
  <c r="AH32"/>
  <c r="AI32"/>
  <c r="AJ32"/>
  <c r="AK32"/>
  <c r="AM32"/>
  <c r="AN32"/>
  <c r="AO32"/>
  <c r="AP32"/>
  <c r="AQ32"/>
  <c r="AG33"/>
  <c r="AH33"/>
  <c r="AI33"/>
  <c r="AJ33"/>
  <c r="AK33"/>
  <c r="AM33"/>
  <c r="AN33"/>
  <c r="AO33"/>
  <c r="AP33"/>
  <c r="AQ33"/>
  <c r="AQ17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5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4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2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3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L8" i="7"/>
  <c r="N43" s="1"/>
  <c r="L9"/>
  <c r="L10"/>
  <c r="L11"/>
  <c r="L12"/>
  <c r="L13"/>
  <c r="L14"/>
  <c r="L15"/>
  <c r="L16"/>
  <c r="L17"/>
  <c r="L18"/>
  <c r="L19"/>
  <c r="L20"/>
  <c r="L21"/>
  <c r="L22"/>
  <c r="L23"/>
  <c r="L24"/>
  <c r="L25"/>
  <c r="L7"/>
  <c r="B8"/>
  <c r="C8"/>
  <c r="D8"/>
  <c r="E8"/>
  <c r="F8"/>
  <c r="G8"/>
  <c r="B9"/>
  <c r="C9"/>
  <c r="D9"/>
  <c r="E9"/>
  <c r="F9"/>
  <c r="G9"/>
  <c r="B10"/>
  <c r="C10"/>
  <c r="D10"/>
  <c r="E10"/>
  <c r="F10"/>
  <c r="G10"/>
  <c r="B11"/>
  <c r="C11"/>
  <c r="D11"/>
  <c r="E11"/>
  <c r="F11"/>
  <c r="G11"/>
  <c r="B12"/>
  <c r="C12"/>
  <c r="D12"/>
  <c r="E12"/>
  <c r="F12"/>
  <c r="G12"/>
  <c r="B13"/>
  <c r="C13"/>
  <c r="D13"/>
  <c r="E13"/>
  <c r="F13"/>
  <c r="G13"/>
  <c r="B14"/>
  <c r="C14"/>
  <c r="D14"/>
  <c r="E14"/>
  <c r="F14"/>
  <c r="G14"/>
  <c r="B15"/>
  <c r="C15"/>
  <c r="D15"/>
  <c r="E15"/>
  <c r="F15"/>
  <c r="G15"/>
  <c r="B16"/>
  <c r="C16"/>
  <c r="D16"/>
  <c r="E16"/>
  <c r="F16"/>
  <c r="G16"/>
  <c r="B17"/>
  <c r="C17"/>
  <c r="D17"/>
  <c r="E17"/>
  <c r="F17"/>
  <c r="G17"/>
  <c r="B18"/>
  <c r="C18"/>
  <c r="D18"/>
  <c r="E18"/>
  <c r="F18"/>
  <c r="G18"/>
  <c r="D7"/>
  <c r="E7"/>
  <c r="F7"/>
  <c r="G7"/>
  <c r="C7"/>
  <c r="AM5" i="1"/>
  <c r="AN5"/>
  <c r="AO5"/>
  <c r="AP5"/>
  <c r="AQ5"/>
  <c r="AM6"/>
  <c r="AN6"/>
  <c r="AN37" s="1"/>
  <c r="AO6"/>
  <c r="AO36" s="1"/>
  <c r="AO38" s="1"/>
  <c r="AP6"/>
  <c r="AQ6"/>
  <c r="AM7"/>
  <c r="AN7"/>
  <c r="AO7"/>
  <c r="AP7"/>
  <c r="AQ7"/>
  <c r="AQ36" s="1"/>
  <c r="AM8"/>
  <c r="AM36" s="1"/>
  <c r="AM38" s="1"/>
  <c r="AN8"/>
  <c r="AO8"/>
  <c r="AP8"/>
  <c r="AQ8"/>
  <c r="AM9"/>
  <c r="AN9"/>
  <c r="AO9"/>
  <c r="AP9"/>
  <c r="AP36" s="1"/>
  <c r="AP38" s="1"/>
  <c r="AQ9"/>
  <c r="AM10"/>
  <c r="AN10"/>
  <c r="AO10"/>
  <c r="AP10"/>
  <c r="AQ10"/>
  <c r="AM11"/>
  <c r="AN11"/>
  <c r="AO11"/>
  <c r="AP11"/>
  <c r="AQ11"/>
  <c r="AM12"/>
  <c r="AN12"/>
  <c r="AN36" s="1"/>
  <c r="AO12"/>
  <c r="AP12"/>
  <c r="AQ12"/>
  <c r="AQ38" s="1"/>
  <c r="AM13"/>
  <c r="AN13"/>
  <c r="AO13"/>
  <c r="AP13"/>
  <c r="AQ13"/>
  <c r="AM14"/>
  <c r="AN14"/>
  <c r="AO14"/>
  <c r="AP14"/>
  <c r="AQ14"/>
  <c r="AM15"/>
  <c r="AN15"/>
  <c r="AO15"/>
  <c r="AP15"/>
  <c r="AQ15"/>
  <c r="AM16"/>
  <c r="AN16"/>
  <c r="AO16"/>
  <c r="AP16"/>
  <c r="AQ16"/>
  <c r="AM17"/>
  <c r="AN17"/>
  <c r="AO17"/>
  <c r="AP17"/>
  <c r="AQ17"/>
  <c r="AQ4"/>
  <c r="AP4"/>
  <c r="AO4"/>
  <c r="AN4"/>
  <c r="AM4"/>
  <c r="AO37"/>
  <c r="AH36"/>
  <c r="AI36"/>
  <c r="AJ36"/>
  <c r="AK36"/>
  <c r="AK38" s="1"/>
  <c r="AH37"/>
  <c r="AI37"/>
  <c r="AJ37"/>
  <c r="AK37"/>
  <c r="AH38"/>
  <c r="AI38"/>
  <c r="AJ38"/>
  <c r="AH39"/>
  <c r="AI39"/>
  <c r="AJ39"/>
  <c r="AG39"/>
  <c r="AG38"/>
  <c r="AG37"/>
  <c r="AG36"/>
  <c r="B7" i="7"/>
  <c r="D43" s="1"/>
  <c r="BE30" l="1"/>
  <c r="BF30" s="1"/>
  <c r="AU27"/>
  <c r="AV27" s="1"/>
  <c r="AU22"/>
  <c r="AV22" s="1"/>
  <c r="AU19"/>
  <c r="AV19" s="1"/>
  <c r="AU14"/>
  <c r="AV14" s="1"/>
  <c r="AU11"/>
  <c r="AV11" s="1"/>
  <c r="BE27"/>
  <c r="BF27" s="1"/>
  <c r="BE19"/>
  <c r="BF19" s="1"/>
  <c r="BE17"/>
  <c r="BF17" s="1"/>
  <c r="BE11"/>
  <c r="BF11" s="1"/>
  <c r="BE9"/>
  <c r="BF9" s="1"/>
  <c r="AU25"/>
  <c r="AV25" s="1"/>
  <c r="AU17"/>
  <c r="AV17" s="1"/>
  <c r="BE31"/>
  <c r="BF31" s="1"/>
  <c r="R12"/>
  <c r="S12" s="1"/>
  <c r="AU26"/>
  <c r="AV26" s="1"/>
  <c r="AU18"/>
  <c r="AV18" s="1"/>
  <c r="AU10"/>
  <c r="AV10" s="1"/>
  <c r="BE32"/>
  <c r="BF32" s="1"/>
  <c r="BE28"/>
  <c r="BF28" s="1"/>
  <c r="BE26"/>
  <c r="BF26" s="1"/>
  <c r="BE24"/>
  <c r="BF24" s="1"/>
  <c r="BE16"/>
  <c r="BF16" s="1"/>
  <c r="BE8"/>
  <c r="BF8" s="1"/>
  <c r="AU23"/>
  <c r="AV23" s="1"/>
  <c r="AU15"/>
  <c r="AV15" s="1"/>
  <c r="AU9"/>
  <c r="AV9" s="1"/>
  <c r="BE33"/>
  <c r="BF33" s="1"/>
  <c r="BE29"/>
  <c r="BF29" s="1"/>
  <c r="BE22"/>
  <c r="BF22" s="1"/>
  <c r="BE14"/>
  <c r="BF14" s="1"/>
  <c r="R23"/>
  <c r="S23" s="1"/>
  <c r="R20"/>
  <c r="S20" s="1"/>
  <c r="R15"/>
  <c r="S15" s="1"/>
  <c r="AA25"/>
  <c r="AB25" s="1"/>
  <c r="AA12"/>
  <c r="AB12" s="1"/>
  <c r="AU20"/>
  <c r="AV20" s="1"/>
  <c r="AU12"/>
  <c r="AV12" s="1"/>
  <c r="BE23"/>
  <c r="BF23" s="1"/>
  <c r="BE20"/>
  <c r="BF20" s="1"/>
  <c r="BE18"/>
  <c r="BF18" s="1"/>
  <c r="BE15"/>
  <c r="BF15" s="1"/>
  <c r="BE12"/>
  <c r="BF12" s="1"/>
  <c r="BE10"/>
  <c r="BF10" s="1"/>
  <c r="BE7"/>
  <c r="BF7" s="1"/>
  <c r="R25"/>
  <c r="S25" s="1"/>
  <c r="R17"/>
  <c r="S17" s="1"/>
  <c r="R9"/>
  <c r="S9" s="1"/>
  <c r="AA16"/>
  <c r="AB16" s="1"/>
  <c r="AA13"/>
  <c r="AB13" s="1"/>
  <c r="AU24"/>
  <c r="AV24" s="1"/>
  <c r="AU21"/>
  <c r="AV21" s="1"/>
  <c r="AU13"/>
  <c r="AV13" s="1"/>
  <c r="AU8"/>
  <c r="AV8" s="1"/>
  <c r="AU7"/>
  <c r="AV7" s="1"/>
  <c r="AA23"/>
  <c r="AB23" s="1"/>
  <c r="AK25"/>
  <c r="AL25" s="1"/>
  <c r="AK17"/>
  <c r="AL17" s="1"/>
  <c r="AK9"/>
  <c r="AL9" s="1"/>
  <c r="H12"/>
  <c r="I12" s="1"/>
  <c r="H8"/>
  <c r="I8" s="1"/>
  <c r="AK23"/>
  <c r="AL23" s="1"/>
  <c r="H16"/>
  <c r="I16" s="1"/>
  <c r="R24"/>
  <c r="S24" s="1"/>
  <c r="R22"/>
  <c r="S22" s="1"/>
  <c r="R21"/>
  <c r="S21" s="1"/>
  <c r="R19"/>
  <c r="S19" s="1"/>
  <c r="R18"/>
  <c r="S18" s="1"/>
  <c r="R16"/>
  <c r="S16" s="1"/>
  <c r="R14"/>
  <c r="S14" s="1"/>
  <c r="R13"/>
  <c r="S13" s="1"/>
  <c r="R11"/>
  <c r="S11" s="1"/>
  <c r="R10"/>
  <c r="S10" s="1"/>
  <c r="R8"/>
  <c r="S8" s="1"/>
  <c r="AK18"/>
  <c r="AL18" s="1"/>
  <c r="AK15"/>
  <c r="AL15" s="1"/>
  <c r="AK20"/>
  <c r="AL20" s="1"/>
  <c r="AK26"/>
  <c r="AL26" s="1"/>
  <c r="AK10"/>
  <c r="AL10" s="1"/>
  <c r="AK12"/>
  <c r="AL12" s="1"/>
  <c r="AK21"/>
  <c r="AL21" s="1"/>
  <c r="AK13"/>
  <c r="AL13" s="1"/>
  <c r="AA19"/>
  <c r="AB19" s="1"/>
  <c r="AK7"/>
  <c r="AL7" s="1"/>
  <c r="AK24"/>
  <c r="AL24" s="1"/>
  <c r="AK16"/>
  <c r="AL16" s="1"/>
  <c r="AK8"/>
  <c r="AL8" s="1"/>
  <c r="H18"/>
  <c r="I18" s="1"/>
  <c r="H7"/>
  <c r="I7" s="1"/>
  <c r="AK19"/>
  <c r="AL19" s="1"/>
  <c r="AK11"/>
  <c r="AL11" s="1"/>
  <c r="AK22"/>
  <c r="AL22" s="1"/>
  <c r="AA24"/>
  <c r="AB24" s="1"/>
  <c r="AA8"/>
  <c r="AB8" s="1"/>
  <c r="AA22"/>
  <c r="AB22" s="1"/>
  <c r="AA17"/>
  <c r="AB17" s="1"/>
  <c r="AA14"/>
  <c r="AB14" s="1"/>
  <c r="AA11"/>
  <c r="AB11" s="1"/>
  <c r="AA9"/>
  <c r="AB9" s="1"/>
  <c r="H17"/>
  <c r="I17" s="1"/>
  <c r="H13"/>
  <c r="I13" s="1"/>
  <c r="H9"/>
  <c r="I9" s="1"/>
  <c r="R7"/>
  <c r="S7" s="1"/>
  <c r="H14"/>
  <c r="I14" s="1"/>
  <c r="H10"/>
  <c r="I10" s="1"/>
  <c r="AA21"/>
  <c r="AB21" s="1"/>
  <c r="AA20"/>
  <c r="AB20" s="1"/>
  <c r="AA18"/>
  <c r="AB18" s="1"/>
  <c r="AA15"/>
  <c r="AB15" s="1"/>
  <c r="H15"/>
  <c r="I15" s="1"/>
  <c r="H11"/>
  <c r="I11" s="1"/>
  <c r="AA7"/>
  <c r="AB7" s="1"/>
  <c r="AO39" i="3"/>
  <c r="AH39"/>
  <c r="AQ36"/>
  <c r="AQ38" s="1"/>
  <c r="AO37"/>
  <c r="AJ36"/>
  <c r="AJ38" s="1"/>
  <c r="AM36"/>
  <c r="AM38" s="1"/>
  <c r="AN39"/>
  <c r="AO37" i="2"/>
  <c r="AO39" s="1"/>
  <c r="AI36"/>
  <c r="AI38" s="1"/>
  <c r="AQ36"/>
  <c r="AQ39" s="1"/>
  <c r="AJ36"/>
  <c r="AJ38" s="1"/>
  <c r="AH37"/>
  <c r="AH39" s="1"/>
  <c r="AK36"/>
  <c r="AK39" s="1"/>
  <c r="AI37"/>
  <c r="AG39"/>
  <c r="AM36"/>
  <c r="AM39" s="1"/>
  <c r="AP39"/>
  <c r="AK38" i="5"/>
  <c r="AI39"/>
  <c r="AI36"/>
  <c r="AI38" s="1"/>
  <c r="AG37"/>
  <c r="AG39" s="1"/>
  <c r="AP37"/>
  <c r="AP39" s="1"/>
  <c r="AK36"/>
  <c r="AK39" s="1"/>
  <c r="AN36"/>
  <c r="AN38" s="1"/>
  <c r="AM38" i="6"/>
  <c r="AN38"/>
  <c r="AG38"/>
  <c r="AP38"/>
  <c r="AM38" i="5"/>
  <c r="AJ39"/>
  <c r="AO38"/>
  <c r="AP38"/>
  <c r="AG38"/>
  <c r="AH38"/>
  <c r="AQ38"/>
  <c r="AJ39" i="2"/>
  <c r="AN38"/>
  <c r="AO38"/>
  <c r="AG38"/>
  <c r="AP38"/>
  <c r="AH38"/>
  <c r="AQ38"/>
  <c r="AI39" i="3"/>
  <c r="AJ39"/>
  <c r="AN38"/>
  <c r="AO38"/>
  <c r="AG38"/>
  <c r="AP38"/>
  <c r="AO39" i="1"/>
  <c r="AQ37"/>
  <c r="AQ39" s="1"/>
  <c r="AP37"/>
  <c r="AP39" s="1"/>
  <c r="AN39"/>
  <c r="AN38"/>
  <c r="AM37"/>
  <c r="AM39" s="1"/>
  <c r="AK39"/>
  <c r="AF35" i="6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H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Z8"/>
  <c r="T8"/>
  <c r="N8"/>
  <c r="H8"/>
  <c r="AF7"/>
  <c r="Z7"/>
  <c r="T7"/>
  <c r="N7"/>
  <c r="H7"/>
  <c r="AF6"/>
  <c r="Z6"/>
  <c r="T6"/>
  <c r="N6"/>
  <c r="H6"/>
  <c r="AF26" i="5"/>
  <c r="Z26"/>
  <c r="T26"/>
  <c r="N26"/>
  <c r="H26"/>
  <c r="B26"/>
  <c r="AF25"/>
  <c r="Z25"/>
  <c r="T25"/>
  <c r="N25"/>
  <c r="H25"/>
  <c r="B25"/>
  <c r="AF24"/>
  <c r="Z24"/>
  <c r="T24"/>
  <c r="N24"/>
  <c r="H24"/>
  <c r="B24"/>
  <c r="AF23"/>
  <c r="Z23"/>
  <c r="T23"/>
  <c r="N23"/>
  <c r="H23"/>
  <c r="B23"/>
  <c r="AF22"/>
  <c r="Z22"/>
  <c r="T22"/>
  <c r="N22"/>
  <c r="H22"/>
  <c r="B22"/>
  <c r="AF21"/>
  <c r="Z21"/>
  <c r="T21"/>
  <c r="N21"/>
  <c r="H21"/>
  <c r="B21"/>
  <c r="AF20"/>
  <c r="Z20"/>
  <c r="T20"/>
  <c r="N20"/>
  <c r="H20"/>
  <c r="B20"/>
  <c r="AF19"/>
  <c r="Z19"/>
  <c r="T19"/>
  <c r="N19"/>
  <c r="H19"/>
  <c r="B19"/>
  <c r="AF18"/>
  <c r="Z18"/>
  <c r="T18"/>
  <c r="N18"/>
  <c r="H18"/>
  <c r="B18"/>
  <c r="AF17"/>
  <c r="Z17"/>
  <c r="T17"/>
  <c r="N17"/>
  <c r="H17"/>
  <c r="B17"/>
  <c r="AF16"/>
  <c r="Z16"/>
  <c r="T16"/>
  <c r="N16"/>
  <c r="H16"/>
  <c r="B16"/>
  <c r="AF15"/>
  <c r="Z15"/>
  <c r="T15"/>
  <c r="N15"/>
  <c r="H15"/>
  <c r="B15"/>
  <c r="AF14"/>
  <c r="Z14"/>
  <c r="T14"/>
  <c r="N14"/>
  <c r="H14"/>
  <c r="B14"/>
  <c r="AF13"/>
  <c r="Z13"/>
  <c r="T13"/>
  <c r="N13"/>
  <c r="H13"/>
  <c r="B13"/>
  <c r="AF12"/>
  <c r="Z12"/>
  <c r="T12"/>
  <c r="N12"/>
  <c r="H12"/>
  <c r="B12"/>
  <c r="AF11"/>
  <c r="Z11"/>
  <c r="T11"/>
  <c r="N11"/>
  <c r="H11"/>
  <c r="B11"/>
  <c r="AF10"/>
  <c r="Z10"/>
  <c r="T10"/>
  <c r="N10"/>
  <c r="H10"/>
  <c r="B10"/>
  <c r="AF9"/>
  <c r="Z9"/>
  <c r="T9"/>
  <c r="N9"/>
  <c r="H9"/>
  <c r="B9"/>
  <c r="AF8"/>
  <c r="Z8"/>
  <c r="T8"/>
  <c r="N8"/>
  <c r="H8"/>
  <c r="B8"/>
  <c r="AF7"/>
  <c r="Z7"/>
  <c r="T7"/>
  <c r="N7"/>
  <c r="H7"/>
  <c r="AF6"/>
  <c r="Z6"/>
  <c r="T6"/>
  <c r="N6"/>
  <c r="H6"/>
  <c r="AF5" i="6"/>
  <c r="Z5"/>
  <c r="T5"/>
  <c r="N5"/>
  <c r="H5"/>
  <c r="AF35" i="5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5"/>
  <c r="Z5"/>
  <c r="T5"/>
  <c r="N5"/>
  <c r="H5"/>
  <c r="AF35" i="4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H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Z8"/>
  <c r="T8"/>
  <c r="N8"/>
  <c r="H8"/>
  <c r="AF7"/>
  <c r="Z7"/>
  <c r="T7"/>
  <c r="N7"/>
  <c r="H7"/>
  <c r="AF6"/>
  <c r="Z6"/>
  <c r="T6"/>
  <c r="N6"/>
  <c r="H6"/>
  <c r="AF5"/>
  <c r="Z5"/>
  <c r="T5"/>
  <c r="N5"/>
  <c r="H5"/>
  <c r="AF35" i="2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5"/>
  <c r="Z5"/>
  <c r="T5"/>
  <c r="N5"/>
  <c r="H5"/>
  <c r="H22" i="3"/>
  <c r="AF35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Z8"/>
  <c r="T8"/>
  <c r="N8"/>
  <c r="H8"/>
  <c r="AF7"/>
  <c r="Z7"/>
  <c r="T7"/>
  <c r="N7"/>
  <c r="H7"/>
  <c r="AF6"/>
  <c r="Z6"/>
  <c r="T6"/>
  <c r="N6"/>
  <c r="H6"/>
  <c r="AF5"/>
  <c r="Z5"/>
  <c r="T5"/>
  <c r="N5"/>
  <c r="H5"/>
  <c r="AH5" i="1"/>
  <c r="AI5"/>
  <c r="AJ5"/>
  <c r="AK5"/>
  <c r="AH6"/>
  <c r="AI6"/>
  <c r="AJ6"/>
  <c r="AK6"/>
  <c r="AH7"/>
  <c r="AI7"/>
  <c r="AJ7"/>
  <c r="AK7"/>
  <c r="AH8"/>
  <c r="AI8"/>
  <c r="AJ8"/>
  <c r="AK8"/>
  <c r="AH9"/>
  <c r="AI9"/>
  <c r="AJ9"/>
  <c r="AK9"/>
  <c r="AH10"/>
  <c r="AI10"/>
  <c r="AJ10"/>
  <c r="AK10"/>
  <c r="AH11"/>
  <c r="AI11"/>
  <c r="AJ11"/>
  <c r="AK11"/>
  <c r="AH12"/>
  <c r="AI12"/>
  <c r="AJ12"/>
  <c r="AK12"/>
  <c r="AH13"/>
  <c r="AI13"/>
  <c r="AJ13"/>
  <c r="AK13"/>
  <c r="AH14"/>
  <c r="AI14"/>
  <c r="AJ14"/>
  <c r="AK14"/>
  <c r="AH15"/>
  <c r="AI15"/>
  <c r="AJ15"/>
  <c r="AK15"/>
  <c r="AH16"/>
  <c r="AI16"/>
  <c r="AJ16"/>
  <c r="AK16"/>
  <c r="AH17"/>
  <c r="AI17"/>
  <c r="AJ17"/>
  <c r="AK17"/>
  <c r="AK4"/>
  <c r="AJ4"/>
  <c r="AI4"/>
  <c r="AH4"/>
  <c r="AG5"/>
  <c r="AG6"/>
  <c r="AG7"/>
  <c r="AG8"/>
  <c r="AG9"/>
  <c r="AG10"/>
  <c r="AG11"/>
  <c r="AG12"/>
  <c r="AG13"/>
  <c r="AG14"/>
  <c r="AG15"/>
  <c r="AG16"/>
  <c r="AG17"/>
  <c r="AG4"/>
  <c r="N7"/>
  <c r="AF35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H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Z8"/>
  <c r="T8"/>
  <c r="N8"/>
  <c r="H8"/>
  <c r="AF7"/>
  <c r="Z7"/>
  <c r="T7"/>
  <c r="H7"/>
  <c r="AF6"/>
  <c r="Z6"/>
  <c r="T6"/>
  <c r="N6"/>
  <c r="H6"/>
  <c r="AF5"/>
  <c r="Z5"/>
  <c r="T5"/>
  <c r="N5"/>
  <c r="H5"/>
  <c r="AK10" i="4" l="1"/>
  <c r="AQ10"/>
  <c r="AJ10"/>
  <c r="AP10"/>
  <c r="AO10"/>
  <c r="AI10"/>
  <c r="AN10"/>
  <c r="AH10"/>
  <c r="AG10"/>
  <c r="AM10"/>
  <c r="AK13"/>
  <c r="AQ13"/>
  <c r="AJ14" i="7" s="1"/>
  <c r="AP13" i="4"/>
  <c r="AI14" i="7" s="1"/>
  <c r="AJ13" i="4"/>
  <c r="AO13"/>
  <c r="AH14" i="7" s="1"/>
  <c r="AI13" i="4"/>
  <c r="AN13"/>
  <c r="AG14" i="7" s="1"/>
  <c r="AH13" i="4"/>
  <c r="AG13"/>
  <c r="AM13"/>
  <c r="AK25"/>
  <c r="AQ25"/>
  <c r="AJ25"/>
  <c r="AP25"/>
  <c r="AI25"/>
  <c r="AO25"/>
  <c r="AH25"/>
  <c r="AN25"/>
  <c r="AG25"/>
  <c r="AM25"/>
  <c r="AQ26"/>
  <c r="AK26"/>
  <c r="AP26"/>
  <c r="AJ26"/>
  <c r="AI26"/>
  <c r="AO26"/>
  <c r="AH26"/>
  <c r="AN26"/>
  <c r="AM26"/>
  <c r="AG26"/>
  <c r="N44" i="7"/>
  <c r="N35" s="1"/>
  <c r="R43" s="1"/>
  <c r="R44"/>
  <c r="R35" s="1"/>
  <c r="N45"/>
  <c r="N36" s="1"/>
  <c r="R45"/>
  <c r="R36" s="1"/>
  <c r="D45"/>
  <c r="D36" s="1"/>
  <c r="H44"/>
  <c r="H35" s="1"/>
  <c r="H45"/>
  <c r="H36" s="1"/>
  <c r="D44"/>
  <c r="D35" s="1"/>
  <c r="H43" s="1"/>
  <c r="BE45"/>
  <c r="BE36" s="1"/>
  <c r="BA44"/>
  <c r="BA35" s="1"/>
  <c r="BE43" s="1"/>
  <c r="BE44"/>
  <c r="BE35" s="1"/>
  <c r="BA45"/>
  <c r="BA36" s="1"/>
  <c r="AA44"/>
  <c r="AA35" s="1"/>
  <c r="W45"/>
  <c r="W36" s="1"/>
  <c r="AA45"/>
  <c r="AA36" s="1"/>
  <c r="W44"/>
  <c r="W35" s="1"/>
  <c r="AU45"/>
  <c r="AU36" s="1"/>
  <c r="AQ44"/>
  <c r="AQ35" s="1"/>
  <c r="AU43" s="1"/>
  <c r="AU44"/>
  <c r="AU35" s="1"/>
  <c r="AQ45"/>
  <c r="AQ36" s="1"/>
  <c r="AQ39" i="3"/>
  <c r="AM39"/>
  <c r="AM38" i="2"/>
  <c r="AK38"/>
  <c r="AI39"/>
  <c r="AN39" i="5"/>
  <c r="AK14" i="7" l="1"/>
  <c r="AL14" s="1"/>
  <c r="AQ36" i="4"/>
  <c r="AQ38" s="1"/>
  <c r="AQ37"/>
  <c r="AK36"/>
  <c r="AK39" s="1"/>
  <c r="AK37"/>
  <c r="AI27" i="7"/>
  <c r="AK27" s="1"/>
  <c r="AL27" s="1"/>
  <c r="AP37" i="4"/>
  <c r="AP36"/>
  <c r="AJ36"/>
  <c r="AJ37"/>
  <c r="AO36"/>
  <c r="AO37"/>
  <c r="AI36"/>
  <c r="AI38" s="1"/>
  <c r="AI37"/>
  <c r="AH36"/>
  <c r="AH39" s="1"/>
  <c r="AH37"/>
  <c r="AN37"/>
  <c r="AN36"/>
  <c r="AM37"/>
  <c r="AM36"/>
  <c r="AM39" s="1"/>
  <c r="AG37"/>
  <c r="AG36"/>
  <c r="AG39" s="1"/>
  <c r="AA43" i="7"/>
  <c r="AP39" i="4" l="1"/>
  <c r="AN39"/>
  <c r="AI39"/>
  <c r="AO39"/>
  <c r="AP38"/>
  <c r="AQ39"/>
  <c r="AK38"/>
  <c r="AJ39"/>
  <c r="AJ38"/>
  <c r="AG44" i="7"/>
  <c r="AG35" s="1"/>
  <c r="AK45"/>
  <c r="AK36" s="1"/>
  <c r="AG45"/>
  <c r="AG36" s="1"/>
  <c r="AK44"/>
  <c r="AK35" s="1"/>
  <c r="AO38" i="4"/>
  <c r="AH38"/>
  <c r="AN38"/>
  <c r="AM38"/>
  <c r="AG38"/>
  <c r="AK43" i="7" l="1"/>
</calcChain>
</file>

<file path=xl/sharedStrings.xml><?xml version="1.0" encoding="utf-8"?>
<sst xmlns="http://schemas.openxmlformats.org/spreadsheetml/2006/main" count="625" uniqueCount="184">
  <si>
    <t>แบบการประเมินสมรรถนะสำคัญของผู้เรียน</t>
  </si>
  <si>
    <t>ชั้นประถมศึกษาปีที่ 1</t>
  </si>
  <si>
    <t>1. ความสามารถในการสื่อสาร</t>
  </si>
  <si>
    <t>2. ความสามารถในการคิด</t>
  </si>
  <si>
    <t>3. ความสามารถในการแก้ปัญหา</t>
  </si>
  <si>
    <t>4. ความสามารถในการใช้ทักษะชีวิต</t>
  </si>
  <si>
    <t>5. ความสามารถในการใช้เทคโนโลยี</t>
  </si>
  <si>
    <t>เลขที่</t>
  </si>
  <si>
    <t>ชื่อ - สกุลนักเรียน  (กรุณาใส่ชื่อ และ นามสกุลนักเรียนให้เรียบร้อยที่ช่องด้านล่างนี้)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</si>
  <si>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</si>
  <si>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</si>
  <si>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</si>
  <si>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เจรจาต่อรองเพื่อขจัดและลดปัญหาความขัดแย้งต่าง ๆ ได้</t>
  </si>
  <si>
    <t>1.5 เลือกรับและไม่รับข้อมูลข่าวสารด้วยเหตุผลและถูกต้อง</t>
  </si>
  <si>
    <t>คะแนนรวม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</si>
  <si>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</si>
  <si>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</si>
  <si>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</si>
  <si>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</si>
  <si>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</si>
  <si>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3.1 สามารถแก้ปัญหาและอุปสรรคต่าง ๆ ที่เผชิญได้</t>
  </si>
  <si>
    <t>3.2 ใช้เหตุผลในการแก้ปัญหา</t>
  </si>
  <si>
    <t>3.3 เข้าใจความสัมพันธ์และการเปลี่ยนแปลงในสังคม</t>
  </si>
  <si>
    <t>3.4 แสวงหาความรู้ ประยุกต์ความรู้มาใช้ในการป้องกันและแก้ไขปัญหา</t>
  </si>
  <si>
    <t>3.5 สามารติดสินใจได้เหมาะสมตามวัย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</si>
  <si>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</si>
  <si>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</si>
  <si>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4.3 นำความรู้ที่ได้ไปใช้ประโยชน์ในชีวิตประจำวัน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</si>
  <si>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</si>
  <si>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</si>
  <si>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</si>
  <si>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</si>
  <si>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</si>
  <si>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</si>
  <si>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</si>
  <si>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คะแนนเต็ม</t>
  </si>
  <si>
    <t>test</t>
  </si>
  <si>
    <t>ด.ช.ทดสอบ ปัญญาดี</t>
  </si>
  <si>
    <t>เด็กชายกฤษณะ มั่นจีน</t>
  </si>
  <si>
    <t>เด็กชายปรวีร์  แก้วมูล</t>
  </si>
  <si>
    <t>เด็กชายกมลภพ  ทาเสน</t>
  </si>
  <si>
    <t>เด็กชายกิตติคุณ  ป๊อกหลง</t>
  </si>
  <si>
    <t>เด็กชายกิตติธร  มั่นดี</t>
  </si>
  <si>
    <t>เด็กชายชนกันต์  แสนคำ</t>
  </si>
  <si>
    <t>เด็กหญิงอรณัฐ  กำเนิดบง</t>
  </si>
  <si>
    <t>เด็กหญิงธนาภรณ์  อินทรทิพย์</t>
  </si>
  <si>
    <t>เด็กหญิงอรปรียา  อ่ำเกตุ</t>
  </si>
  <si>
    <t>เด็กหญิงแก้วมณี  ราชกิจ</t>
  </si>
  <si>
    <t>เด็กชายศรายุทธ  เรืองทอง</t>
  </si>
  <si>
    <t>เด็กชายเชษฐวุฒิ  ไทยวงษ์</t>
  </si>
  <si>
    <r>
      <rPr>
        <b/>
        <sz val="14"/>
        <color theme="1"/>
        <rFont val="TH SarabunPSK"/>
        <family val="2"/>
      </rPr>
      <t>คำแนะนำ</t>
    </r>
    <r>
      <rPr>
        <sz val="14"/>
        <color theme="1"/>
        <rFont val="TH SarabunPSK"/>
        <family val="2"/>
      </rPr>
      <t xml:space="preserve"> ให้ใส่ตัวเลขที่ตรงกับพฤติกรรมนักเรียน โดย </t>
    </r>
    <r>
      <rPr>
        <b/>
        <sz val="14"/>
        <color theme="1"/>
        <rFont val="TH SarabunPSK"/>
        <family val="2"/>
      </rPr>
      <t>ดีมาก</t>
    </r>
    <r>
      <rPr>
        <sz val="14"/>
        <color theme="1"/>
        <rFont val="TH SarabunPSK"/>
        <family val="2"/>
      </rPr>
      <t xml:space="preserve"> หมายถึง พฤติกรรมที่ปฏิบัติชัดเจนและสม่ำเสมอ ให้ 3 คะแนน , </t>
    </r>
    <r>
      <rPr>
        <b/>
        <sz val="14"/>
        <color theme="1"/>
        <rFont val="TH SarabunPSK"/>
        <family val="2"/>
      </rPr>
      <t>ดี</t>
    </r>
    <r>
      <rPr>
        <sz val="14"/>
        <color theme="1"/>
        <rFont val="TH SarabunPSK"/>
        <family val="2"/>
      </rPr>
      <t xml:space="preserve"> หมายถึง พฤติกรรมที่ปฏิบัติชัดเจนและบ่อยครั้ง ให้ 2 คะแนน , </t>
    </r>
    <r>
      <rPr>
        <b/>
        <sz val="14"/>
        <color theme="1"/>
        <rFont val="TH SarabunPSK"/>
        <family val="2"/>
      </rPr>
      <t>พอใช้</t>
    </r>
    <r>
      <rPr>
        <sz val="14"/>
        <color theme="1"/>
        <rFont val="TH SarabunPSK"/>
        <family val="2"/>
      </rPr>
      <t xml:space="preserve"> หมายถึง พฤติกรรมที่ปฏิบัติบางครั้ง ให้ 1 คะแนน  และ  </t>
    </r>
    <r>
      <rPr>
        <b/>
        <sz val="14"/>
        <color theme="1"/>
        <rFont val="TH SarabunPSK"/>
        <family val="2"/>
      </rPr>
      <t>ต้องปรับปรุง หมายถึง</t>
    </r>
    <r>
      <rPr>
        <sz val="14"/>
        <color theme="1"/>
        <rFont val="TH SarabunPSK"/>
        <family val="2"/>
      </rPr>
      <t xml:space="preserve"> ไม่เคยปฏิบัติพฤติกรรม ให้ 0 คะแนน</t>
    </r>
  </si>
  <si>
    <t>ชั้นประถมศึกษาปีที่ 2</t>
  </si>
  <si>
    <t>ด.ช.จิตติพัฒน์  ฟองแก้ว</t>
  </si>
  <si>
    <t>ด.ช.ชนัญวัฒน์  ตันแก้ว</t>
  </si>
  <si>
    <t>ด.ช.ชญานนท์  มงคลแก้ว</t>
  </si>
  <si>
    <t>ด.ช.ชัยพัทธ์  นามวงศ์</t>
  </si>
  <si>
    <t>ด.ช.ธีราธร  ชีเปรม</t>
  </si>
  <si>
    <t>ด.ช.ธำรงชัย อินสา</t>
  </si>
  <si>
    <t>ด.ช.ศุทธวีร์ ทองรอด</t>
  </si>
  <si>
    <t>ด.ช.นที  ธาราเกษม</t>
  </si>
  <si>
    <t>ด.ญ ภัทรวดี  คงอิน</t>
  </si>
  <si>
    <t>ด.ญ.อนุสรา  ขุนโต</t>
  </si>
  <si>
    <t>ด.ญ.สิรินดา  เกิดคุณากร</t>
  </si>
  <si>
    <t>ด.ญ.สุกฤตา  แพ่งเกี่ยว</t>
  </si>
  <si>
    <t>ด.ญ.ณัฏฐณิชา  พรมแก้วต่อ</t>
  </si>
  <si>
    <t>ด.ญ.ธีรดา  เรืองมั่น</t>
  </si>
  <si>
    <t>ด.ช.ภานุพงศ์    บุตรดา</t>
  </si>
  <si>
    <t>ด.ช.อาทิตย์  บุตรเพ็ชร</t>
  </si>
  <si>
    <t>ด.ช.จีรพัฒน์  พิมพ์ปาน</t>
  </si>
  <si>
    <t>ด.ญ.ศุภาวรรณ  ภูทะวี</t>
  </si>
  <si>
    <t>ด.ญ.ศิราพร  มูลอุด</t>
  </si>
  <si>
    <t>เด็กชายเธียรวิชญ์ ว่องเจริญพร</t>
  </si>
  <si>
    <t>เด็กชายณัฐภูมินทร์ จันทร์ดวงดี</t>
  </si>
  <si>
    <t>เด็กชายภัทรพงค์ ขุนจ้อน</t>
  </si>
  <si>
    <t>เด็กชายธนกฤต เฟื่องฟู</t>
  </si>
  <si>
    <t>เด็กชายธันวา เรืองมั่น</t>
  </si>
  <si>
    <t>เด็กชายภัทรชานนท์ ท้วมดี</t>
  </si>
  <si>
    <t>เด็กชายกฤษฎา ตาดี</t>
  </si>
  <si>
    <t>เด็กชายณัฏฐ์พงษ์ เมืองเมา</t>
  </si>
  <si>
    <t>เด็กหญิงกชวรรณ ทองปวน</t>
  </si>
  <si>
    <t>เด็กหญิงกชพรรณ ทองปวน</t>
  </si>
  <si>
    <t>เด็กหญิงพฤกษา นันทะโคตร์</t>
  </si>
  <si>
    <t>เด็กหญิงสุชัญญา นันทะโคตร์</t>
  </si>
  <si>
    <t>เด็กหญิงขนิษฐา ปาณะนิกขะ</t>
  </si>
  <si>
    <t>เด็กหญิงศิรินทิพย์ จันทะมา</t>
  </si>
  <si>
    <t>เด็กหญิงกัลยรัตน์ บัวประชุม</t>
  </si>
  <si>
    <t>เด็กหญิงพรพิมล พรมบาง</t>
  </si>
  <si>
    <t>เด็กหญิงวิราสินี โตมี</t>
  </si>
  <si>
    <t>เด็กหญิงครองขวัญ เย็นอารมณ์</t>
  </si>
  <si>
    <t>เด็กหญิงศิริญญา พุฒเนียม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</si>
  <si>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</si>
  <si>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</si>
  <si>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</si>
  <si>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</si>
  <si>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เด็กชายพัชรพล  ดีทา</t>
  </si>
  <si>
    <t>เด็กชายพีระภัทร  จัตสาร</t>
  </si>
  <si>
    <t>ด.ช.ชุติพนท์  มงคลแก้ว</t>
  </si>
  <si>
    <t>ด.ช.ธนชาติ  วงษ์โสภา</t>
  </si>
  <si>
    <t>ด.ช.ณัฐจักร์  เอมเอี่ยม</t>
  </si>
  <si>
    <t>ด.ช.วุฒิชัย  ตะสี</t>
  </si>
  <si>
    <t>ด.ช.วชิรวิทย์  ศิลปสิทธิ์</t>
  </si>
  <si>
    <t>ด.ช.ศิวกร  จุมพลศรี</t>
  </si>
  <si>
    <t>ด.ช.ทีปังค์ตอ ธนะภักดิ์วรนนท์</t>
  </si>
  <si>
    <t>ด.ช.อดิศร  เทพโส</t>
  </si>
  <si>
    <t>ด.ช.นนท์นธี  แก้วกล้า</t>
  </si>
  <si>
    <t>ด.ช.ธนากร  แฝงทรัพย์</t>
  </si>
  <si>
    <t>ด.ช.ปชาบดี  ท้วมดี</t>
  </si>
  <si>
    <t>ด.ญ.กัญญ์ณัชชา  แก้วกระจ่าง</t>
  </si>
  <si>
    <t>ด.ญ.ณีรวัลย์  ฟองแก้ว</t>
  </si>
  <si>
    <t>ด.ญ.กมลพรรณ  คงสิริ</t>
  </si>
  <si>
    <t>ด.ญ.ธัญลักษณ์  นาคแก้ว</t>
  </si>
  <si>
    <t>ด.ญ.ธันยชนก  สีทิม</t>
  </si>
  <si>
    <t>ด.ญ.ปิยะวรรณ  ตรีบำรุง</t>
  </si>
  <si>
    <t>ด.ญ.ภิญญาพัชญ์  เถื่อนรอด</t>
  </si>
  <si>
    <t>ด.ญ.รวิสรา  คล้ายบุตร</t>
  </si>
  <si>
    <t>ด.ญ.วิลาวรรณ  ผากเบี้ย</t>
  </si>
  <si>
    <t>ด.ญ.สงกรานต์  วังวิเศษ</t>
  </si>
  <si>
    <t>ด.ญ.ธมลวรรณ  จันทร์ต๊ะ</t>
  </si>
  <si>
    <t>ด.ญ.กมลรัตน์  บุญทา</t>
  </si>
  <si>
    <t>ด.ญ.กัญญาณัฐ  แก้วอุด</t>
  </si>
  <si>
    <t>ด.ญ.ภัทรธิดา  ช้อยจินดา</t>
  </si>
  <si>
    <t>ด.ช.ณพกฤต  พรมไชยวงค์</t>
  </si>
  <si>
    <t>ด.ช.พีรดล  จันทร์แดง</t>
  </si>
  <si>
    <t>ด.ญ.ระพีพัฒน์  วงศ์สุวัฒน์</t>
  </si>
  <si>
    <t>เด็กชายกฤตชญา      แป้นทอง</t>
  </si>
  <si>
    <t>เด็กชายชลากร        อินยา</t>
  </si>
  <si>
    <t>เด็กชายณฤทธิ์       แซ่แต่</t>
  </si>
  <si>
    <t>เด็กชายธีรพล        ลาหุนะ</t>
  </si>
  <si>
    <t>เด็กชายจิรภัทร      ตุ่นแก้ว</t>
  </si>
  <si>
    <t>เด็กชายฐิติพงษ์      ศรีโสดาพล</t>
  </si>
  <si>
    <t>เด็กชายชัยนันท์     แซ่ซื้อ</t>
  </si>
  <si>
    <t>เด็กชายธีรติ         หมื่นขันธุ์</t>
  </si>
  <si>
    <t>เด็กหญิงกัญญาณัฐ     ดีเขียว</t>
  </si>
  <si>
    <t>เด็กหญิงกรกมล      กองตุ้ย</t>
  </si>
  <si>
    <t>เด็กหญิงวรรณวิษา     ไพรสนธิ์</t>
  </si>
  <si>
    <t>เด็กหญิงสุคนทิพย์      ใจดี</t>
  </si>
  <si>
    <t>เด็กหญิงจิรวรรณ      จันมงคล</t>
  </si>
  <si>
    <t>เด็กหญิงเบญญาภา     ป๊อกหลง</t>
  </si>
  <si>
    <t>เด็กหญิงเมธาวี        จันทะมา</t>
  </si>
  <si>
    <t>เด็กหญิงวศินี         สุขม่วง</t>
  </si>
  <si>
    <t>เด็กหญิงวนิดา       บุญทา</t>
  </si>
  <si>
    <t>เด็กหญิงพัชรินทร์      วรรณเอก</t>
  </si>
  <si>
    <t>เด็กหญิงสุดพรรษา     ทองก้อน</t>
  </si>
  <si>
    <t>เด็กหญิงรัตนาพร     ขุนโต</t>
  </si>
  <si>
    <t>เด็กชายเกรียงไกร     เกตุทอง</t>
  </si>
  <si>
    <t>ดีมาก</t>
  </si>
  <si>
    <t>ดี</t>
  </si>
  <si>
    <t>ความสามารถในการสื่อสาร</t>
  </si>
  <si>
    <t>ความสามรถในการคิด</t>
  </si>
  <si>
    <t>ความสามารถในการแก้ปัญหา</t>
  </si>
  <si>
    <t>ความสามารถในการใช้ทักษะชีวิต</t>
  </si>
  <si>
    <t>ความสามารถในการใช้เทคโนโลยี</t>
  </si>
  <si>
    <t>รวมคะแนน</t>
  </si>
  <si>
    <t>ระดับคุณภาพ</t>
  </si>
  <si>
    <t>สรุปผลการประเมินรายชั้นเรียน</t>
  </si>
  <si>
    <t>โรงเรียนวัดอรัญญิการาม อำเภอเมือง  จังหวัดอุตรดิตถ์   สำนักงานเขตพื้นที่การศึกษาประถมศึกษาอุตรดิตถ์ เขต 1</t>
  </si>
  <si>
    <t>ชั้นประถมศึกษาปีที่ 1  ปีการศึกษา 2566</t>
  </si>
  <si>
    <t>รายชื่อนักเรียน</t>
  </si>
  <si>
    <t>สมรรถนะสำคัญของผู้เรียน</t>
  </si>
  <si>
    <t>พอใช้</t>
  </si>
  <si>
    <t>ต้อปรับปรุง</t>
  </si>
  <si>
    <t>ชั้นประถมศึกษาปีที่ 2  ปีการศึกษา 2566</t>
  </si>
  <si>
    <t>ชั้นประถมศึกษาปีที่ 3  ปีการศึกษา 2566</t>
  </si>
  <si>
    <t>ชั้นประถมศึกษาปีที่ 4  ปีการศึกษา 2566</t>
  </si>
  <si>
    <t>ชั้นประถมศึกษาปีที่ 5  ปีการศึกษา 2566</t>
  </si>
  <si>
    <t>ชั้นประถมศึกษาปีที่ 6  ปีการศึกษา 2566</t>
  </si>
  <si>
    <t>ลงชื่อ..................................................ผู้ประเมิน</t>
  </si>
  <si>
    <t xml:space="preserve">    (....................................................)</t>
  </si>
  <si>
    <t xml:space="preserve">              ครูประจำชั้น</t>
  </si>
  <si>
    <t>ลงชื่อ..................................................ผู้อนุมัติ</t>
  </si>
  <si>
    <t xml:space="preserve">      ผู้อำนวยการสถานศึกษา</t>
  </si>
  <si>
    <t>ต้องปรับปรุง</t>
  </si>
  <si>
    <t>%</t>
  </si>
  <si>
    <t>ป.1</t>
  </si>
  <si>
    <t>ป.2</t>
  </si>
  <si>
    <t>ป.3</t>
  </si>
  <si>
    <t>ป.4</t>
  </si>
  <si>
    <t>ป.5</t>
  </si>
  <si>
    <t>ป.6</t>
  </si>
  <si>
    <t>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</si>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</sst>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21">
    <font>
      <sz val="10"/>
      <color rgb="FF000000"/>
      <name val="Arial"/>
      <scheme val="minor"/>
    </font>
    <font>
      <b/>
      <sz val="16"/>
      <color theme="0"/>
      <name val="TH SarabunPSK"/>
      <family val="2"/>
    </font>
    <font>
      <sz val="10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  <family val="2"/>
    </font>
    <font>
      <sz val="1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b/>
      <sz val="12"/>
      <color theme="1"/>
      <name val="TH SarabunPSK"/>
      <family val="2"/>
    </font>
    <font>
      <b/>
      <sz val="15.5"/>
      <color rgb="FF000000"/>
      <name val="Angsana New"/>
      <family val="1"/>
      <charset val="222"/>
    </font>
    <font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8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E599"/>
        <bgColor rgb="FFFFE599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4" fillId="0" borderId="0"/>
    <xf numFmtId="187" fontId="15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textRotation="90" wrapText="1"/>
    </xf>
    <xf numFmtId="0" fontId="8" fillId="5" borderId="1" xfId="0" applyFont="1" applyFill="1" applyBorder="1" applyAlignment="1">
      <alignment textRotation="90" wrapText="1"/>
    </xf>
    <xf numFmtId="0" fontId="8" fillId="6" borderId="1" xfId="0" applyFont="1" applyFill="1" applyBorder="1" applyAlignment="1">
      <alignment textRotation="90" wrapText="1"/>
    </xf>
    <xf numFmtId="0" fontId="8" fillId="7" borderId="1" xfId="0" applyFont="1" applyFill="1" applyBorder="1" applyAlignment="1">
      <alignment textRotation="90" wrapText="1"/>
    </xf>
    <xf numFmtId="0" fontId="9" fillId="9" borderId="1" xfId="0" applyFont="1" applyFill="1" applyBorder="1"/>
    <xf numFmtId="0" fontId="11" fillId="0" borderId="0" xfId="0" applyFont="1"/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0" xfId="0" applyFont="1" applyAlignment="1">
      <alignment horizontal="center"/>
    </xf>
    <xf numFmtId="0" fontId="13" fillId="11" borderId="0" xfId="0" applyFont="1" applyFill="1" applyAlignment="1">
      <alignment horizontal="center"/>
    </xf>
    <xf numFmtId="0" fontId="13" fillId="12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13" fillId="14" borderId="0" xfId="0" applyFont="1" applyFill="1" applyAlignment="1">
      <alignment horizontal="center"/>
    </xf>
    <xf numFmtId="0" fontId="13" fillId="15" borderId="0" xfId="0" applyFont="1" applyFill="1" applyAlignment="1">
      <alignment horizontal="center"/>
    </xf>
    <xf numFmtId="0" fontId="8" fillId="16" borderId="1" xfId="0" applyFont="1" applyFill="1" applyBorder="1" applyAlignment="1">
      <alignment textRotation="90" wrapText="1"/>
    </xf>
    <xf numFmtId="0" fontId="2" fillId="0" borderId="0" xfId="1" applyFont="1"/>
    <xf numFmtId="0" fontId="3" fillId="3" borderId="0" xfId="1" applyFont="1" applyFill="1" applyAlignment="1">
      <alignment horizontal="left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8" fillId="4" borderId="1" xfId="1" applyFont="1" applyFill="1" applyBorder="1" applyAlignment="1">
      <alignment textRotation="90" wrapText="1"/>
    </xf>
    <xf numFmtId="0" fontId="8" fillId="5" borderId="1" xfId="1" applyFont="1" applyFill="1" applyBorder="1" applyAlignment="1">
      <alignment textRotation="90" wrapText="1"/>
    </xf>
    <xf numFmtId="0" fontId="8" fillId="6" borderId="1" xfId="1" applyFont="1" applyFill="1" applyBorder="1" applyAlignment="1">
      <alignment textRotation="90" wrapText="1"/>
    </xf>
    <xf numFmtId="0" fontId="8" fillId="7" borderId="1" xfId="1" applyFont="1" applyFill="1" applyBorder="1" applyAlignment="1">
      <alignment textRotation="90" wrapText="1"/>
    </xf>
    <xf numFmtId="0" fontId="8" fillId="8" borderId="1" xfId="1" applyFont="1" applyFill="1" applyBorder="1" applyAlignment="1">
      <alignment textRotation="90" wrapText="1"/>
    </xf>
    <xf numFmtId="0" fontId="6" fillId="9" borderId="1" xfId="1" applyFont="1" applyFill="1" applyBorder="1"/>
    <xf numFmtId="0" fontId="5" fillId="9" borderId="1" xfId="1" applyFont="1" applyFill="1" applyBorder="1"/>
    <xf numFmtId="0" fontId="5" fillId="10" borderId="1" xfId="1" applyFont="1" applyFill="1" applyBorder="1" applyAlignment="1">
      <alignment horizontal="center"/>
    </xf>
    <xf numFmtId="0" fontId="5" fillId="10" borderId="1" xfId="1" applyFont="1" applyFill="1" applyBorder="1"/>
    <xf numFmtId="0" fontId="6" fillId="10" borderId="1" xfId="1" applyFont="1" applyFill="1" applyBorder="1"/>
    <xf numFmtId="0" fontId="5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9" fillId="9" borderId="1" xfId="1" applyFont="1" applyFill="1" applyBorder="1"/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18" borderId="8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18" borderId="9" xfId="0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/>
    </xf>
    <xf numFmtId="0" fontId="9" fillId="17" borderId="4" xfId="1" applyFont="1" applyFill="1" applyBorder="1" applyAlignment="1">
      <alignment horizontal="left"/>
    </xf>
    <xf numFmtId="0" fontId="9" fillId="0" borderId="7" xfId="1" applyFont="1" applyBorder="1" applyAlignment="1">
      <alignment horizontal="left"/>
    </xf>
    <xf numFmtId="0" fontId="11" fillId="0" borderId="7" xfId="1" applyFont="1" applyBorder="1" applyAlignment="1">
      <alignment horizontal="left"/>
    </xf>
    <xf numFmtId="0" fontId="9" fillId="17" borderId="4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1" applyFont="1"/>
    <xf numFmtId="0" fontId="18" fillId="0" borderId="0" xfId="0" applyFont="1"/>
    <xf numFmtId="0" fontId="3" fillId="9" borderId="1" xfId="0" applyFont="1" applyFill="1" applyBorder="1" applyAlignment="1">
      <alignment horizontal="center"/>
    </xf>
    <xf numFmtId="0" fontId="19" fillId="0" borderId="8" xfId="0" applyFont="1" applyBorder="1" applyAlignment="1">
      <alignment horizontal="center" vertical="top" textRotation="90" wrapText="1"/>
    </xf>
    <xf numFmtId="0" fontId="3" fillId="0" borderId="8" xfId="1" applyFont="1" applyBorder="1" applyAlignment="1">
      <alignment horizontal="center"/>
    </xf>
    <xf numFmtId="0" fontId="3" fillId="0" borderId="8" xfId="0" applyFont="1" applyBorder="1"/>
    <xf numFmtId="0" fontId="12" fillId="0" borderId="8" xfId="0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0" xfId="1" applyFont="1"/>
    <xf numFmtId="0" fontId="12" fillId="0" borderId="8" xfId="1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2" fontId="12" fillId="0" borderId="0" xfId="2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8" fillId="0" borderId="0" xfId="1" applyNumberFormat="1" applyFont="1"/>
    <xf numFmtId="0" fontId="9" fillId="9" borderId="2" xfId="0" applyFont="1" applyFill="1" applyBorder="1" applyAlignment="1">
      <alignment horizontal="center"/>
    </xf>
    <xf numFmtId="0" fontId="10" fillId="0" borderId="4" xfId="0" applyFont="1" applyBorder="1"/>
    <xf numFmtId="0" fontId="1" fillId="2" borderId="0" xfId="0" applyFont="1" applyFill="1" applyAlignment="1">
      <alignment horizontal="left" vertical="center"/>
    </xf>
    <xf numFmtId="0" fontId="2" fillId="0" borderId="0" xfId="0" applyFont="1"/>
    <xf numFmtId="0" fontId="3" fillId="3" borderId="0" xfId="0" applyFont="1" applyFill="1" applyAlignment="1">
      <alignment horizontal="left" vertical="top" wrapText="1"/>
    </xf>
    <xf numFmtId="0" fontId="6" fillId="4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16" borderId="5" xfId="0" applyFont="1" applyFill="1" applyBorder="1"/>
    <xf numFmtId="0" fontId="7" fillId="15" borderId="5" xfId="0" applyFont="1" applyFill="1" applyBorder="1"/>
    <xf numFmtId="0" fontId="7" fillId="15" borderId="6" xfId="0" applyFont="1" applyFill="1" applyBorder="1"/>
    <xf numFmtId="0" fontId="5" fillId="9" borderId="2" xfId="1" applyFont="1" applyFill="1" applyBorder="1" applyAlignment="1">
      <alignment horizontal="center"/>
    </xf>
    <xf numFmtId="0" fontId="7" fillId="0" borderId="4" xfId="1" applyFont="1" applyBorder="1"/>
    <xf numFmtId="0" fontId="1" fillId="2" borderId="0" xfId="1" applyFont="1" applyFill="1" applyAlignment="1">
      <alignment horizontal="left" vertical="center"/>
    </xf>
    <xf numFmtId="0" fontId="2" fillId="0" borderId="0" xfId="1" applyFont="1"/>
    <xf numFmtId="0" fontId="3" fillId="3" borderId="0" xfId="1" applyFont="1" applyFill="1" applyAlignment="1">
      <alignment horizontal="left" vertical="top" wrapText="1"/>
    </xf>
    <xf numFmtId="0" fontId="6" fillId="4" borderId="2" xfId="1" applyFont="1" applyFill="1" applyBorder="1" applyAlignment="1">
      <alignment horizontal="center"/>
    </xf>
    <xf numFmtId="0" fontId="7" fillId="0" borderId="3" xfId="1" applyFont="1" applyBorder="1"/>
    <xf numFmtId="0" fontId="6" fillId="5" borderId="2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/>
    </xf>
    <xf numFmtId="0" fontId="6" fillId="7" borderId="2" xfId="1" applyFont="1" applyFill="1" applyBorder="1" applyAlignment="1">
      <alignment horizontal="center"/>
    </xf>
    <xf numFmtId="0" fontId="6" fillId="8" borderId="5" xfId="1" applyFont="1" applyFill="1" applyBorder="1"/>
    <xf numFmtId="0" fontId="7" fillId="0" borderId="5" xfId="1" applyFont="1" applyBorder="1"/>
    <xf numFmtId="0" fontId="7" fillId="0" borderId="6" xfId="1" applyFont="1" applyBorder="1"/>
    <xf numFmtId="0" fontId="18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3" fillId="11" borderId="8" xfId="0" applyFont="1" applyFill="1" applyBorder="1" applyAlignment="1">
      <alignment horizontal="center"/>
    </xf>
    <xf numFmtId="0" fontId="13" fillId="0" borderId="8" xfId="1" applyFont="1" applyBorder="1" applyAlignment="1">
      <alignment horizontal="center" vertical="center"/>
    </xf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18" fillId="0" borderId="8" xfId="1" applyFont="1" applyBorder="1"/>
    <xf numFmtId="0" fontId="0" fillId="0" borderId="8" xfId="0" applyBorder="1"/>
  </cellXfs>
  <cellStyles count="3">
    <cellStyle name="เครื่องหมาย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19;&#3623;&#3633;&#3604;&#3629;&#3619;&#3633;&#3597;&#3597;&#3636;&#3585;&#3634;&#3619;&#3634;&#3617;\&#3611;&#3637;&#3585;&#3634;&#3619;&#3624;&#3638;&#3585;&#3625;&#3634;2566\&#3611;&#3614;\&#3621;&#3656;&#3634;&#3626;&#3640;&#3604;\&#3626;&#3635;&#3648;&#3609;&#3634;&#3586;&#3629;&#3591;%20&#3611;&#3614;5&#3611;&#3614;6-&#3611;&#3619;&#3632;&#3606;&#3617;&#3624;&#3638;&#3585;&#3625;&#3634;-2566&#3650;&#3619;&#3591;&#3648;&#3619;&#3637;&#3618;&#3609;&#3623;&#3633;&#3604;&#3629;&#3619;&#3633;&#3597;&#3594;&#3633;&#3657;&#3609;&#3611;5-&#3616;&#3634;&#3588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รูปนักเรียน"/>
      <sheetName val="ปฏิทินการศึกษา"/>
      <sheetName val="พ.ค."/>
      <sheetName val="มิ.ย."/>
      <sheetName val="ก.ค."/>
      <sheetName val="ส.ค."/>
      <sheetName val="ก.ย."/>
      <sheetName val="ชี้วัด3"/>
      <sheetName val="ต.ค."/>
      <sheetName val="พ.ย."/>
      <sheetName val="ธ.ค."/>
      <sheetName val="ม.ค."/>
      <sheetName val="ก.พ."/>
      <sheetName val="มี.ค."/>
      <sheetName val="สรุปเวลาเรียน"/>
      <sheetName val="ชี้วัด1"/>
      <sheetName val="ชี้วัด2"/>
      <sheetName val="ชี้วัด4"/>
      <sheetName val="ชี้วัด5"/>
      <sheetName val="ชี้วัด6"/>
      <sheetName val="ชี้วัด7"/>
      <sheetName val="ชี้วัด8"/>
      <sheetName val="ชี้วัด9"/>
      <sheetName val="ชี้วัด10"/>
      <sheetName val="ชี้วัด11"/>
      <sheetName val="ชี้วัด12"/>
      <sheetName val="ชี้วัด13"/>
      <sheetName val="ชี้วัด14"/>
      <sheetName val="ชี้วัด15"/>
      <sheetName val="วิชา1"/>
      <sheetName val="วิชา2"/>
      <sheetName val="วิชา3"/>
      <sheetName val="วิชา4"/>
      <sheetName val="วิชา5"/>
      <sheetName val="วิชา6"/>
      <sheetName val="วิชา7"/>
      <sheetName val="วิชา8"/>
      <sheetName val="วิชา9"/>
      <sheetName val="วิชา10"/>
      <sheetName val="วิชา11"/>
      <sheetName val="วิชา12"/>
      <sheetName val="วิชา13"/>
      <sheetName val="วิชา14"/>
      <sheetName val="วิชา15"/>
      <sheetName val="คุณฯ1"/>
      <sheetName val="คุณฯ2"/>
      <sheetName val="คุณฯ3"/>
      <sheetName val="คุณฯ4"/>
      <sheetName val="คุณฯ5"/>
      <sheetName val="คุณฯ6"/>
      <sheetName val="คุณฯ7"/>
      <sheetName val="คุณฯ8"/>
      <sheetName val="คุณฯ9"/>
      <sheetName val="คุณฯ10"/>
      <sheetName val="คุณฯ11"/>
      <sheetName val="คุณฯ12"/>
      <sheetName val="คุณฯ13"/>
      <sheetName val="คุณฯ14"/>
      <sheetName val="คุณฯ15"/>
      <sheetName val="อ่านคิดเขียน1"/>
      <sheetName val="อ่านคิดเขียน2"/>
      <sheetName val="อ่านคิดเขียน3"/>
      <sheetName val="อ่านคิดเขียน4"/>
      <sheetName val="อ่านคิดเขียน5"/>
      <sheetName val="อ่านคิดเขียน6"/>
      <sheetName val="อ่านคิดเขียน7"/>
      <sheetName val="อ่านคิดเขียน8"/>
      <sheetName val="อ่านคิดเขียน9"/>
      <sheetName val="อ่านคิดเขียน10"/>
      <sheetName val="อ่านคิดเขียน11"/>
      <sheetName val="อ่านคิดเขียน12"/>
      <sheetName val="อ่านคิดเขียน13"/>
      <sheetName val="อ่านคิดเขียน14"/>
      <sheetName val="อ่านคิดเขียน15"/>
      <sheetName val="ประเมินกิจกรรมพัฒนาผู้เรียน"/>
      <sheetName val="ผลการทดสอบระดับระดับต่างๆ"/>
      <sheetName val="ความเห็นครูประจำชั้น"/>
      <sheetName val="สรุปผลการประเมิน"/>
      <sheetName val="สรุปผลสำหรับกรอกSchoolMIS"/>
      <sheetName val="พิมพ์ปกปพ.5"/>
      <sheetName val="พิมพ์รายชื่อนักเรียน"/>
      <sheetName val="พิมพ์เวลาเรียน"/>
      <sheetName val="พิมพ์สรุปเวลาเรียน"/>
      <sheetName val="พิมพ์ชี้วัด1"/>
      <sheetName val="พิมพ์ชี้วัด2"/>
      <sheetName val="พิมพ์ชี้วัด3"/>
      <sheetName val="พิมพ์ชี้วัด4"/>
      <sheetName val="พิมพ์ชี้วัด5"/>
      <sheetName val="พิมพ์ชี้วัด6"/>
      <sheetName val="พิมพ์ชี้วัด7"/>
      <sheetName val="พิมพ์ชี้วัด8"/>
      <sheetName val="พิมพ์ชี้วัด9"/>
      <sheetName val="พิมพ์ชี้วัด10"/>
      <sheetName val="พิมพ์ชี้วัด11"/>
      <sheetName val="พิมพ์ชี้วัด12"/>
      <sheetName val="พิมพ์ชี้วัด13"/>
      <sheetName val="พิมพ์ชี้วัด14"/>
      <sheetName val="พิมพ์ชี้วัด15"/>
      <sheetName val="พิมพ์วิชา1"/>
      <sheetName val="พิมพ์วิชา2"/>
      <sheetName val="พิมพ์วิชา3"/>
      <sheetName val="พิมพ์วิชา4"/>
      <sheetName val="พิมพ์วิชา5"/>
      <sheetName val="พิมพ์วิชา6"/>
      <sheetName val="พิมพ์วิชา7"/>
      <sheetName val="พิมพ์วิชา8"/>
      <sheetName val="พิมพ์วิชา9"/>
      <sheetName val="พิมพ์วิชา10"/>
      <sheetName val="พิมพ์วิชา11"/>
      <sheetName val="พิมพ์วิชา12"/>
      <sheetName val="พิมพ์วิชา13"/>
      <sheetName val="พิมพ์วิชา14"/>
      <sheetName val="พิมพ์วิชา15"/>
      <sheetName val="พิมพ์สรุปผลการเรียนทั้งปี"/>
      <sheetName val="พิมพ์สรุปคุณลักษณะทั้งปี"/>
      <sheetName val="พิมพ์สรุปอ่านคิดเขียนทั้งปี"/>
      <sheetName val="พิมพ์สรุปผลการประเมินทั้งปี"/>
      <sheetName val="พิมพ์เกณฑ์การประเมิน"/>
      <sheetName val="ปกสมุดรายงาน"/>
      <sheetName val="ข้อมูลส่วนตัว"/>
      <sheetName val="เวลาเรียน"/>
      <sheetName val="ผลการเรียน"/>
      <sheetName val="คุณลักษะอันพึงประสงค์"/>
      <sheetName val="อ่านคิดเขียน"/>
      <sheetName val="กิจกรรม"/>
      <sheetName val="ความเห็นของครูประจำชั้น"/>
      <sheetName val="ผลการประเมินรายชั้น"/>
      <sheetName val="แบบรายงานผลการเรียนหน้าเดีย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G5" t="str">
            <v>เด็กชาย</v>
          </cell>
          <cell r="H5" t="str">
            <v xml:space="preserve">ไพโรจน์ </v>
          </cell>
          <cell r="I5" t="str">
            <v xml:space="preserve"> พรมดี</v>
          </cell>
        </row>
        <row r="6">
          <cell r="G6" t="str">
            <v>เด็กชาย</v>
          </cell>
          <cell r="H6" t="str">
            <v xml:space="preserve"> สุทธา </v>
          </cell>
          <cell r="I6" t="str">
            <v>กุลศิริ</v>
          </cell>
        </row>
        <row r="7">
          <cell r="G7" t="str">
            <v>เด็กชาย</v>
          </cell>
          <cell r="H7" t="str">
            <v xml:space="preserve">กฤตนัย  </v>
          </cell>
          <cell r="I7" t="str">
            <v>เพ็ชรโต</v>
          </cell>
        </row>
        <row r="8">
          <cell r="G8" t="str">
            <v>เด็กชาย</v>
          </cell>
          <cell r="H8" t="str">
            <v xml:space="preserve"> บวรวิชญ์ </v>
          </cell>
          <cell r="I8" t="str">
            <v xml:space="preserve"> สีแก้ว</v>
          </cell>
        </row>
        <row r="9">
          <cell r="G9" t="str">
            <v>เด็กชาย</v>
          </cell>
          <cell r="H9" t="str">
            <v xml:space="preserve">นราพล   </v>
          </cell>
          <cell r="I9" t="str">
            <v xml:space="preserve">  สีคำทา</v>
          </cell>
        </row>
        <row r="10">
          <cell r="G10" t="str">
            <v>เด็กชาย</v>
          </cell>
          <cell r="H10" t="str">
            <v xml:space="preserve">รัฐศาสตร์  </v>
          </cell>
          <cell r="I10" t="str">
            <v>บุญกำเนิด</v>
          </cell>
        </row>
        <row r="11">
          <cell r="G11" t="str">
            <v>เด็กชาย</v>
          </cell>
          <cell r="H11" t="str">
            <v xml:space="preserve">น่านฟ้า </v>
          </cell>
          <cell r="I11" t="str">
            <v xml:space="preserve"> ธาราเกษม</v>
          </cell>
        </row>
        <row r="12">
          <cell r="G12" t="str">
            <v>เด็กชาย</v>
          </cell>
          <cell r="H12" t="str">
            <v xml:space="preserve">เพรชรัตน์   </v>
          </cell>
          <cell r="I12" t="str">
            <v>จันทร์ทอง</v>
          </cell>
        </row>
        <row r="13">
          <cell r="G13" t="str">
            <v>เด็กหญิง</v>
          </cell>
          <cell r="H13" t="str">
            <v xml:space="preserve"> โชติกา </v>
          </cell>
          <cell r="I13" t="str">
            <v>อินยา</v>
          </cell>
        </row>
        <row r="14">
          <cell r="G14" t="str">
            <v>เด็กหญิง</v>
          </cell>
          <cell r="H14" t="str">
            <v xml:space="preserve"> ธันยชนก </v>
          </cell>
          <cell r="I14" t="str">
            <v>อินทร์เมือง</v>
          </cell>
        </row>
        <row r="15">
          <cell r="G15" t="str">
            <v>เด็กหญิง</v>
          </cell>
          <cell r="H15" t="str">
            <v xml:space="preserve"> ปภาวรินทร์ </v>
          </cell>
          <cell r="I15" t="str">
            <v>ป๊อกหลง</v>
          </cell>
        </row>
        <row r="16">
          <cell r="G16" t="str">
            <v>เด็กหญิง</v>
          </cell>
          <cell r="H16" t="str">
            <v xml:space="preserve"> วรรษมน </v>
          </cell>
          <cell r="I16" t="str">
            <v>โตสำลี</v>
          </cell>
        </row>
        <row r="17">
          <cell r="G17" t="str">
            <v>เด็กหญิง</v>
          </cell>
          <cell r="H17" t="str">
            <v xml:space="preserve"> ธนารักษ์ </v>
          </cell>
          <cell r="I17" t="str">
            <v xml:space="preserve"> อินเบ้า</v>
          </cell>
        </row>
        <row r="18">
          <cell r="G18" t="str">
            <v>เด็กหญิง</v>
          </cell>
          <cell r="H18" t="str">
            <v xml:space="preserve"> บุณยาพร </v>
          </cell>
          <cell r="I18" t="str">
            <v>แก้วคำดี</v>
          </cell>
        </row>
        <row r="19">
          <cell r="G19" t="str">
            <v>เด็กหญิง</v>
          </cell>
          <cell r="H19" t="str">
            <v xml:space="preserve">สิรินพร    </v>
          </cell>
          <cell r="I19" t="str">
            <v>ธนะภักดิ์วรนนท์</v>
          </cell>
        </row>
        <row r="20">
          <cell r="G20" t="str">
            <v>เด็กหญิง</v>
          </cell>
          <cell r="H20" t="str">
            <v>เพลงซอ</v>
          </cell>
          <cell r="I20" t="str">
            <v>เรือนเทพ</v>
          </cell>
        </row>
        <row r="21">
          <cell r="G21" t="str">
            <v>เด็กชาย</v>
          </cell>
          <cell r="H21" t="str">
            <v xml:space="preserve">เทพทัต   </v>
          </cell>
          <cell r="I21" t="str">
            <v>นาศรี</v>
          </cell>
        </row>
        <row r="22">
          <cell r="G22" t="str">
            <v>เด็กชาย</v>
          </cell>
          <cell r="H22" t="str">
            <v xml:space="preserve">ศรุต   </v>
          </cell>
          <cell r="I22" t="str">
            <v xml:space="preserve">  สีแดง</v>
          </cell>
        </row>
        <row r="23">
          <cell r="G23" t="str">
            <v>เด็กชาย</v>
          </cell>
          <cell r="H23" t="str">
            <v xml:space="preserve">อภินัทธ์   </v>
          </cell>
          <cell r="I23" t="str">
            <v>พระเนตร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topLeftCell="G13" workbookViewId="0">
      <selection activeCell="AF36" sqref="AF36:AG39"/>
    </sheetView>
  </sheetViews>
  <sheetFormatPr defaultColWidth="12.5703125" defaultRowHeight="15.75" customHeight="1"/>
  <cols>
    <col min="1" max="1" width="5.42578125" style="1" customWidth="1"/>
    <col min="2" max="2" width="19.7109375" style="1" customWidth="1"/>
    <col min="3" max="3" width="5.7109375" style="1" customWidth="1"/>
    <col min="4" max="4" width="7.5703125" style="1" customWidth="1"/>
    <col min="5" max="5" width="5.7109375" style="1" customWidth="1"/>
    <col min="6" max="6" width="7.28515625" style="1" customWidth="1"/>
    <col min="7" max="7" width="6.85546875" style="1" customWidth="1"/>
    <col min="8" max="17" width="5.140625" style="1" customWidth="1"/>
    <col min="18" max="18" width="6.7109375" style="1" customWidth="1"/>
    <col min="19" max="19" width="5.140625" style="1" customWidth="1"/>
    <col min="20" max="20" width="5.28515625" style="1" customWidth="1"/>
    <col min="21" max="25" width="6.140625" style="1" customWidth="1"/>
    <col min="26" max="32" width="5.28515625" style="1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1"/>
  </cols>
  <sheetData>
    <row r="1" spans="1:43" ht="57.75" customHeight="1">
      <c r="A1" s="68" t="s">
        <v>0</v>
      </c>
      <c r="B1" s="69"/>
      <c r="C1" s="69"/>
      <c r="D1" s="69"/>
      <c r="E1" s="70" t="s">
        <v>50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2"/>
    </row>
    <row r="2" spans="1:43" ht="21">
      <c r="A2" s="3"/>
      <c r="B2" s="3" t="s">
        <v>1</v>
      </c>
      <c r="C2" s="71" t="s">
        <v>2</v>
      </c>
      <c r="D2" s="72"/>
      <c r="E2" s="72"/>
      <c r="F2" s="72"/>
      <c r="G2" s="72"/>
      <c r="H2" s="73"/>
      <c r="I2" s="74" t="s">
        <v>3</v>
      </c>
      <c r="J2" s="72"/>
      <c r="K2" s="72"/>
      <c r="L2" s="72"/>
      <c r="M2" s="72"/>
      <c r="N2" s="73"/>
      <c r="O2" s="75" t="s">
        <v>4</v>
      </c>
      <c r="P2" s="72"/>
      <c r="Q2" s="72"/>
      <c r="R2" s="72"/>
      <c r="S2" s="72"/>
      <c r="T2" s="73"/>
      <c r="U2" s="76" t="s">
        <v>5</v>
      </c>
      <c r="V2" s="72"/>
      <c r="W2" s="72"/>
      <c r="X2" s="72"/>
      <c r="Y2" s="72"/>
      <c r="Z2" s="73"/>
      <c r="AA2" s="77" t="s">
        <v>6</v>
      </c>
      <c r="AB2" s="78"/>
      <c r="AC2" s="78"/>
      <c r="AD2" s="78"/>
      <c r="AE2" s="78"/>
      <c r="AF2" s="79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3" t="s">
        <v>7</v>
      </c>
      <c r="B3" s="4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14</v>
      </c>
      <c r="O3" s="7" t="s">
        <v>20</v>
      </c>
      <c r="P3" s="7" t="s">
        <v>21</v>
      </c>
      <c r="Q3" s="7" t="s">
        <v>22</v>
      </c>
      <c r="R3" s="7" t="s">
        <v>23</v>
      </c>
      <c r="S3" s="7" t="s">
        <v>24</v>
      </c>
      <c r="T3" s="7" t="s">
        <v>14</v>
      </c>
      <c r="U3" s="8" t="s">
        <v>25</v>
      </c>
      <c r="V3" s="8" t="s">
        <v>26</v>
      </c>
      <c r="W3" s="8" t="s">
        <v>27</v>
      </c>
      <c r="X3" s="8" t="s">
        <v>28</v>
      </c>
      <c r="Y3" s="8" t="s">
        <v>29</v>
      </c>
      <c r="Z3" s="8" t="s">
        <v>14</v>
      </c>
      <c r="AA3" s="21" t="s">
        <v>30</v>
      </c>
      <c r="AB3" s="21" t="s">
        <v>31</v>
      </c>
      <c r="AC3" s="21" t="s">
        <v>32</v>
      </c>
      <c r="AD3" s="21" t="s">
        <v>33</v>
      </c>
      <c r="AE3" s="21" t="s">
        <v>34</v>
      </c>
      <c r="AF3" s="21" t="s">
        <v>14</v>
      </c>
    </row>
    <row r="4" spans="1:43" s="10" customFormat="1">
      <c r="A4" s="66" t="s">
        <v>35</v>
      </c>
      <c r="B4" s="67"/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15</v>
      </c>
      <c r="I4" s="9">
        <v>3</v>
      </c>
      <c r="J4" s="9">
        <v>3</v>
      </c>
      <c r="K4" s="9">
        <v>3</v>
      </c>
      <c r="L4" s="9">
        <v>3</v>
      </c>
      <c r="M4" s="9">
        <v>3</v>
      </c>
      <c r="N4" s="9">
        <v>15</v>
      </c>
      <c r="O4" s="9">
        <v>3</v>
      </c>
      <c r="P4" s="9">
        <v>3</v>
      </c>
      <c r="Q4" s="9">
        <v>3</v>
      </c>
      <c r="R4" s="9">
        <v>3</v>
      </c>
      <c r="S4" s="9">
        <v>3</v>
      </c>
      <c r="T4" s="9">
        <v>15</v>
      </c>
      <c r="U4" s="9">
        <v>3</v>
      </c>
      <c r="V4" s="9">
        <v>3</v>
      </c>
      <c r="W4" s="9">
        <v>3</v>
      </c>
      <c r="X4" s="9">
        <v>3</v>
      </c>
      <c r="Y4" s="9">
        <v>3</v>
      </c>
      <c r="Z4" s="9">
        <v>15</v>
      </c>
      <c r="AA4" s="9">
        <v>3</v>
      </c>
      <c r="AB4" s="9">
        <v>3</v>
      </c>
      <c r="AC4" s="9">
        <v>3</v>
      </c>
      <c r="AD4" s="9">
        <v>3</v>
      </c>
      <c r="AE4" s="9">
        <v>3</v>
      </c>
      <c r="AF4" s="9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s="10" customFormat="1">
      <c r="A5" s="11" t="s">
        <v>36</v>
      </c>
      <c r="B5" s="12" t="s">
        <v>37</v>
      </c>
      <c r="C5" s="12">
        <v>3</v>
      </c>
      <c r="D5" s="12">
        <v>3</v>
      </c>
      <c r="E5" s="12">
        <v>2</v>
      </c>
      <c r="F5" s="12">
        <v>3</v>
      </c>
      <c r="G5" s="12">
        <v>3</v>
      </c>
      <c r="H5" s="12">
        <f t="shared" ref="H5:H35" si="0">SUM(C5:G5)</f>
        <v>14</v>
      </c>
      <c r="I5" s="12">
        <v>2</v>
      </c>
      <c r="J5" s="12">
        <v>3</v>
      </c>
      <c r="K5" s="12">
        <v>2</v>
      </c>
      <c r="L5" s="12">
        <v>3</v>
      </c>
      <c r="M5" s="12">
        <v>3</v>
      </c>
      <c r="N5" s="12">
        <f t="shared" ref="N5:N7" si="1">SUM(I5:M5)</f>
        <v>13</v>
      </c>
      <c r="O5" s="12">
        <v>3</v>
      </c>
      <c r="P5" s="12">
        <v>2</v>
      </c>
      <c r="Q5" s="12">
        <v>3</v>
      </c>
      <c r="R5" s="12">
        <v>3</v>
      </c>
      <c r="S5" s="12">
        <v>3</v>
      </c>
      <c r="T5" s="12">
        <f t="shared" ref="T5:T35" si="2">SUM(O5:S5)</f>
        <v>14</v>
      </c>
      <c r="U5" s="12">
        <v>3</v>
      </c>
      <c r="V5" s="12">
        <v>2</v>
      </c>
      <c r="W5" s="12">
        <v>2</v>
      </c>
      <c r="X5" s="12">
        <v>2</v>
      </c>
      <c r="Y5" s="12">
        <v>3</v>
      </c>
      <c r="Z5" s="12">
        <f t="shared" ref="Z5:Z35" si="3">SUM(U5:Y5)</f>
        <v>12</v>
      </c>
      <c r="AA5" s="12">
        <v>3</v>
      </c>
      <c r="AB5" s="12">
        <v>3</v>
      </c>
      <c r="AC5" s="12">
        <v>3</v>
      </c>
      <c r="AD5" s="12">
        <v>3</v>
      </c>
      <c r="AE5" s="12">
        <v>3</v>
      </c>
      <c r="AF5" s="12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s="10" customFormat="1">
      <c r="A6" s="13">
        <v>1</v>
      </c>
      <c r="B6" s="14" t="s">
        <v>38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9">
        <f t="shared" si="0"/>
        <v>15</v>
      </c>
      <c r="I6" s="14">
        <v>3</v>
      </c>
      <c r="J6" s="14">
        <v>3</v>
      </c>
      <c r="K6" s="14">
        <v>3</v>
      </c>
      <c r="L6" s="14">
        <v>3</v>
      </c>
      <c r="M6" s="14">
        <v>3</v>
      </c>
      <c r="N6" s="9">
        <f t="shared" si="1"/>
        <v>15</v>
      </c>
      <c r="O6" s="14">
        <v>3</v>
      </c>
      <c r="P6" s="14">
        <v>3</v>
      </c>
      <c r="Q6" s="14">
        <v>3</v>
      </c>
      <c r="R6" s="14">
        <v>3</v>
      </c>
      <c r="S6" s="14">
        <v>3</v>
      </c>
      <c r="T6" s="9">
        <f t="shared" si="2"/>
        <v>15</v>
      </c>
      <c r="U6" s="14">
        <v>3</v>
      </c>
      <c r="V6" s="14">
        <v>3</v>
      </c>
      <c r="W6" s="14">
        <v>3</v>
      </c>
      <c r="X6" s="14">
        <v>3</v>
      </c>
      <c r="Y6" s="14">
        <v>3</v>
      </c>
      <c r="Z6" s="9">
        <f t="shared" si="3"/>
        <v>15</v>
      </c>
      <c r="AA6" s="14">
        <v>3</v>
      </c>
      <c r="AB6" s="14">
        <v>3</v>
      </c>
      <c r="AC6" s="14">
        <v>3</v>
      </c>
      <c r="AD6" s="14">
        <v>3</v>
      </c>
      <c r="AE6" s="14">
        <v>3</v>
      </c>
      <c r="AF6" s="9">
        <f t="shared" si="4"/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ดีมาก</v>
      </c>
      <c r="AK6" s="15" t="str">
        <f t="shared" si="9"/>
        <v>ดีมาก</v>
      </c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3</v>
      </c>
      <c r="AQ6" s="15">
        <f t="shared" si="14"/>
        <v>3</v>
      </c>
    </row>
    <row r="7" spans="1:43" s="10" customFormat="1">
      <c r="A7" s="13">
        <v>2</v>
      </c>
      <c r="B7" s="14" t="s">
        <v>39</v>
      </c>
      <c r="C7" s="14">
        <v>2</v>
      </c>
      <c r="D7" s="14">
        <v>2</v>
      </c>
      <c r="E7" s="14">
        <v>2</v>
      </c>
      <c r="F7" s="14">
        <v>2</v>
      </c>
      <c r="G7" s="14">
        <v>2</v>
      </c>
      <c r="H7" s="9">
        <f t="shared" si="0"/>
        <v>10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9">
        <f t="shared" si="1"/>
        <v>10</v>
      </c>
      <c r="O7" s="14">
        <v>2</v>
      </c>
      <c r="P7" s="14">
        <v>2</v>
      </c>
      <c r="Q7" s="14">
        <v>2</v>
      </c>
      <c r="R7" s="14">
        <v>2</v>
      </c>
      <c r="S7" s="14">
        <v>2</v>
      </c>
      <c r="T7" s="9">
        <f t="shared" si="2"/>
        <v>10</v>
      </c>
      <c r="U7" s="14">
        <v>2</v>
      </c>
      <c r="V7" s="14">
        <v>2</v>
      </c>
      <c r="W7" s="14">
        <v>2</v>
      </c>
      <c r="X7" s="14">
        <v>2</v>
      </c>
      <c r="Y7" s="14">
        <v>2</v>
      </c>
      <c r="Z7" s="9">
        <f t="shared" si="3"/>
        <v>10</v>
      </c>
      <c r="AA7" s="14">
        <v>2</v>
      </c>
      <c r="AB7" s="14">
        <v>2</v>
      </c>
      <c r="AC7" s="14">
        <v>2</v>
      </c>
      <c r="AD7" s="14">
        <v>2</v>
      </c>
      <c r="AE7" s="14">
        <v>2</v>
      </c>
      <c r="AF7" s="9">
        <f t="shared" si="4"/>
        <v>10</v>
      </c>
      <c r="AG7" s="15" t="str">
        <f t="shared" si="5"/>
        <v>ดี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</v>
      </c>
      <c r="AK7" s="15" t="str">
        <f t="shared" si="9"/>
        <v>ดี</v>
      </c>
      <c r="AM7" s="15">
        <f t="shared" si="10"/>
        <v>2</v>
      </c>
      <c r="AN7" s="15">
        <f t="shared" si="11"/>
        <v>2</v>
      </c>
      <c r="AO7" s="15">
        <f t="shared" si="12"/>
        <v>2</v>
      </c>
      <c r="AP7" s="15">
        <f t="shared" si="13"/>
        <v>2</v>
      </c>
      <c r="AQ7" s="15">
        <f t="shared" si="14"/>
        <v>2</v>
      </c>
    </row>
    <row r="8" spans="1:43" s="10" customFormat="1">
      <c r="A8" s="13">
        <v>3</v>
      </c>
      <c r="B8" s="14" t="s">
        <v>40</v>
      </c>
      <c r="C8" s="14">
        <v>3</v>
      </c>
      <c r="D8" s="14">
        <v>3</v>
      </c>
      <c r="E8" s="14">
        <v>3</v>
      </c>
      <c r="F8" s="14">
        <v>3</v>
      </c>
      <c r="G8" s="14">
        <v>3</v>
      </c>
      <c r="H8" s="9">
        <f t="shared" si="0"/>
        <v>15</v>
      </c>
      <c r="I8" s="14">
        <v>3</v>
      </c>
      <c r="J8" s="14">
        <v>3</v>
      </c>
      <c r="K8" s="14">
        <v>3</v>
      </c>
      <c r="L8" s="14">
        <v>3</v>
      </c>
      <c r="M8" s="14">
        <v>3</v>
      </c>
      <c r="N8" s="9">
        <f t="shared" ref="N8:N35" si="15">SUM(I8:M8)</f>
        <v>15</v>
      </c>
      <c r="O8" s="14">
        <v>3</v>
      </c>
      <c r="P8" s="14">
        <v>3</v>
      </c>
      <c r="Q8" s="14">
        <v>3</v>
      </c>
      <c r="R8" s="14">
        <v>3</v>
      </c>
      <c r="S8" s="14">
        <v>3</v>
      </c>
      <c r="T8" s="9">
        <f t="shared" si="2"/>
        <v>15</v>
      </c>
      <c r="U8" s="14">
        <v>3</v>
      </c>
      <c r="V8" s="14">
        <v>3</v>
      </c>
      <c r="W8" s="14">
        <v>3</v>
      </c>
      <c r="X8" s="14">
        <v>3</v>
      </c>
      <c r="Y8" s="14">
        <v>3</v>
      </c>
      <c r="Z8" s="9">
        <f t="shared" si="3"/>
        <v>15</v>
      </c>
      <c r="AA8" s="14">
        <v>3</v>
      </c>
      <c r="AB8" s="14">
        <v>3</v>
      </c>
      <c r="AC8" s="14">
        <v>3</v>
      </c>
      <c r="AD8" s="14">
        <v>3</v>
      </c>
      <c r="AE8" s="14">
        <v>3</v>
      </c>
      <c r="AF8" s="9">
        <f t="shared" si="4"/>
        <v>15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 s="10" customFormat="1">
      <c r="A9" s="13">
        <v>4</v>
      </c>
      <c r="B9" s="14" t="s">
        <v>41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9">
        <f t="shared" si="0"/>
        <v>15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  <c r="N9" s="9">
        <f t="shared" si="15"/>
        <v>15</v>
      </c>
      <c r="O9" s="14">
        <v>3</v>
      </c>
      <c r="P9" s="14">
        <v>3</v>
      </c>
      <c r="Q9" s="14">
        <v>3</v>
      </c>
      <c r="R9" s="14">
        <v>3</v>
      </c>
      <c r="S9" s="14">
        <v>3</v>
      </c>
      <c r="T9" s="9">
        <f t="shared" si="2"/>
        <v>15</v>
      </c>
      <c r="U9" s="14">
        <v>3</v>
      </c>
      <c r="V9" s="14">
        <v>3</v>
      </c>
      <c r="W9" s="14">
        <v>3</v>
      </c>
      <c r="X9" s="14">
        <v>3</v>
      </c>
      <c r="Y9" s="14">
        <v>3</v>
      </c>
      <c r="Z9" s="9">
        <f t="shared" si="3"/>
        <v>15</v>
      </c>
      <c r="AA9" s="14">
        <v>3</v>
      </c>
      <c r="AB9" s="14">
        <v>3</v>
      </c>
      <c r="AC9" s="14">
        <v>3</v>
      </c>
      <c r="AD9" s="14">
        <v>3</v>
      </c>
      <c r="AE9" s="14">
        <v>3</v>
      </c>
      <c r="AF9" s="9">
        <f t="shared" si="4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 s="10" customFormat="1">
      <c r="A10" s="13">
        <v>5</v>
      </c>
      <c r="B10" s="14" t="s">
        <v>42</v>
      </c>
      <c r="C10" s="14">
        <v>3</v>
      </c>
      <c r="D10" s="14">
        <v>3</v>
      </c>
      <c r="E10" s="14">
        <v>3</v>
      </c>
      <c r="F10" s="14">
        <v>3</v>
      </c>
      <c r="G10" s="14">
        <v>3</v>
      </c>
      <c r="H10" s="9">
        <f t="shared" si="0"/>
        <v>15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9">
        <f t="shared" si="15"/>
        <v>15</v>
      </c>
      <c r="O10" s="14">
        <v>3</v>
      </c>
      <c r="P10" s="14">
        <v>3</v>
      </c>
      <c r="Q10" s="14">
        <v>3</v>
      </c>
      <c r="R10" s="14">
        <v>3</v>
      </c>
      <c r="S10" s="14">
        <v>3</v>
      </c>
      <c r="T10" s="9">
        <f t="shared" si="2"/>
        <v>15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9">
        <f t="shared" si="3"/>
        <v>15</v>
      </c>
      <c r="AA10" s="14">
        <v>3</v>
      </c>
      <c r="AB10" s="14">
        <v>3</v>
      </c>
      <c r="AC10" s="14">
        <v>3</v>
      </c>
      <c r="AD10" s="14">
        <v>3</v>
      </c>
      <c r="AE10" s="14">
        <v>3</v>
      </c>
      <c r="AF10" s="9">
        <f t="shared" si="4"/>
        <v>15</v>
      </c>
      <c r="AG10" s="15" t="str">
        <f t="shared" si="5"/>
        <v>ดีมาก</v>
      </c>
      <c r="AH10" s="15" t="str">
        <f t="shared" si="6"/>
        <v>ดีมาก</v>
      </c>
      <c r="AI10" s="15" t="str">
        <f t="shared" si="7"/>
        <v>ดีมาก</v>
      </c>
      <c r="AJ10" s="15" t="str">
        <f t="shared" si="8"/>
        <v>ดีมาก</v>
      </c>
      <c r="AK10" s="15" t="str">
        <f t="shared" si="9"/>
        <v>ดีมาก</v>
      </c>
      <c r="AM10" s="15">
        <f t="shared" si="10"/>
        <v>3</v>
      </c>
      <c r="AN10" s="15">
        <f t="shared" si="11"/>
        <v>3</v>
      </c>
      <c r="AO10" s="15">
        <f t="shared" si="12"/>
        <v>3</v>
      </c>
      <c r="AP10" s="15">
        <f t="shared" si="13"/>
        <v>3</v>
      </c>
      <c r="AQ10" s="15">
        <f t="shared" si="14"/>
        <v>3</v>
      </c>
    </row>
    <row r="11" spans="1:43" s="10" customFormat="1">
      <c r="A11" s="13">
        <v>6</v>
      </c>
      <c r="B11" s="14" t="s">
        <v>43</v>
      </c>
      <c r="C11" s="14">
        <v>3</v>
      </c>
      <c r="D11" s="14">
        <v>3</v>
      </c>
      <c r="E11" s="14">
        <v>3</v>
      </c>
      <c r="F11" s="14">
        <v>3</v>
      </c>
      <c r="G11" s="14">
        <v>3</v>
      </c>
      <c r="H11" s="9">
        <f t="shared" si="0"/>
        <v>15</v>
      </c>
      <c r="I11" s="14">
        <v>3</v>
      </c>
      <c r="J11" s="14">
        <v>3</v>
      </c>
      <c r="K11" s="14">
        <v>3</v>
      </c>
      <c r="L11" s="14">
        <v>3</v>
      </c>
      <c r="M11" s="14">
        <v>3</v>
      </c>
      <c r="N11" s="9">
        <f t="shared" si="15"/>
        <v>15</v>
      </c>
      <c r="O11" s="14">
        <v>3</v>
      </c>
      <c r="P11" s="14">
        <v>3</v>
      </c>
      <c r="Q11" s="14">
        <v>3</v>
      </c>
      <c r="R11" s="14">
        <v>3</v>
      </c>
      <c r="S11" s="14">
        <v>3</v>
      </c>
      <c r="T11" s="9">
        <f t="shared" si="2"/>
        <v>15</v>
      </c>
      <c r="U11" s="14">
        <v>3</v>
      </c>
      <c r="V11" s="14">
        <v>3</v>
      </c>
      <c r="W11" s="14">
        <v>3</v>
      </c>
      <c r="X11" s="14">
        <v>3</v>
      </c>
      <c r="Y11" s="14">
        <v>3</v>
      </c>
      <c r="Z11" s="9">
        <f t="shared" si="3"/>
        <v>15</v>
      </c>
      <c r="AA11" s="14">
        <v>3</v>
      </c>
      <c r="AB11" s="14">
        <v>3</v>
      </c>
      <c r="AC11" s="14">
        <v>3</v>
      </c>
      <c r="AD11" s="14">
        <v>3</v>
      </c>
      <c r="AE11" s="14">
        <v>3</v>
      </c>
      <c r="AF11" s="9">
        <f t="shared" si="4"/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 s="10" customFormat="1">
      <c r="A12" s="13">
        <v>7</v>
      </c>
      <c r="B12" s="14" t="s">
        <v>44</v>
      </c>
      <c r="C12" s="14">
        <v>3</v>
      </c>
      <c r="D12" s="14">
        <v>3</v>
      </c>
      <c r="E12" s="14">
        <v>3</v>
      </c>
      <c r="F12" s="14">
        <v>3</v>
      </c>
      <c r="G12" s="14">
        <v>3</v>
      </c>
      <c r="H12" s="9">
        <f t="shared" si="0"/>
        <v>15</v>
      </c>
      <c r="I12" s="14">
        <v>3</v>
      </c>
      <c r="J12" s="14">
        <v>3</v>
      </c>
      <c r="K12" s="14">
        <v>3</v>
      </c>
      <c r="L12" s="14">
        <v>3</v>
      </c>
      <c r="M12" s="14">
        <v>3</v>
      </c>
      <c r="N12" s="9">
        <f t="shared" si="15"/>
        <v>15</v>
      </c>
      <c r="O12" s="14">
        <v>3</v>
      </c>
      <c r="P12" s="14">
        <v>3</v>
      </c>
      <c r="Q12" s="14">
        <v>3</v>
      </c>
      <c r="R12" s="14">
        <v>3</v>
      </c>
      <c r="S12" s="14">
        <v>3</v>
      </c>
      <c r="T12" s="9">
        <f t="shared" si="2"/>
        <v>15</v>
      </c>
      <c r="U12" s="14">
        <v>3</v>
      </c>
      <c r="V12" s="14">
        <v>3</v>
      </c>
      <c r="W12" s="14">
        <v>3</v>
      </c>
      <c r="X12" s="14">
        <v>3</v>
      </c>
      <c r="Y12" s="14">
        <v>3</v>
      </c>
      <c r="Z12" s="9">
        <f t="shared" si="3"/>
        <v>15</v>
      </c>
      <c r="AA12" s="14">
        <v>3</v>
      </c>
      <c r="AB12" s="14">
        <v>3</v>
      </c>
      <c r="AC12" s="14">
        <v>3</v>
      </c>
      <c r="AD12" s="14">
        <v>3</v>
      </c>
      <c r="AE12" s="14">
        <v>3</v>
      </c>
      <c r="AF12" s="9">
        <f t="shared" si="4"/>
        <v>15</v>
      </c>
      <c r="AG12" s="15" t="str">
        <f t="shared" si="5"/>
        <v>ดีมาก</v>
      </c>
      <c r="AH12" s="15" t="str">
        <f t="shared" si="6"/>
        <v>ดีมาก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M12" s="15">
        <f t="shared" si="10"/>
        <v>3</v>
      </c>
      <c r="AN12" s="15">
        <f t="shared" si="11"/>
        <v>3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 s="10" customFormat="1">
      <c r="A13" s="13">
        <v>8</v>
      </c>
      <c r="B13" s="14" t="s">
        <v>45</v>
      </c>
      <c r="C13" s="14">
        <v>2</v>
      </c>
      <c r="D13" s="14">
        <v>2</v>
      </c>
      <c r="E13" s="14">
        <v>2</v>
      </c>
      <c r="F13" s="14">
        <v>2</v>
      </c>
      <c r="G13" s="14">
        <v>2</v>
      </c>
      <c r="H13" s="9">
        <f t="shared" si="0"/>
        <v>10</v>
      </c>
      <c r="I13" s="14">
        <v>2</v>
      </c>
      <c r="J13" s="14">
        <v>2</v>
      </c>
      <c r="K13" s="14">
        <v>2</v>
      </c>
      <c r="L13" s="14">
        <v>2</v>
      </c>
      <c r="M13" s="14">
        <v>2</v>
      </c>
      <c r="N13" s="9">
        <f t="shared" si="15"/>
        <v>10</v>
      </c>
      <c r="O13" s="14">
        <v>2</v>
      </c>
      <c r="P13" s="14">
        <v>2</v>
      </c>
      <c r="Q13" s="14">
        <v>2</v>
      </c>
      <c r="R13" s="14">
        <v>2</v>
      </c>
      <c r="S13" s="14">
        <v>2</v>
      </c>
      <c r="T13" s="9">
        <f t="shared" si="2"/>
        <v>10</v>
      </c>
      <c r="U13" s="14">
        <v>2</v>
      </c>
      <c r="V13" s="14">
        <v>2</v>
      </c>
      <c r="W13" s="14">
        <v>2</v>
      </c>
      <c r="X13" s="14">
        <v>2</v>
      </c>
      <c r="Y13" s="14">
        <v>2</v>
      </c>
      <c r="Z13" s="9">
        <f t="shared" si="3"/>
        <v>10</v>
      </c>
      <c r="AA13" s="14">
        <v>2</v>
      </c>
      <c r="AB13" s="14">
        <v>2</v>
      </c>
      <c r="AC13" s="14">
        <v>2</v>
      </c>
      <c r="AD13" s="14">
        <v>2</v>
      </c>
      <c r="AE13" s="14">
        <v>2</v>
      </c>
      <c r="AF13" s="9">
        <f t="shared" si="4"/>
        <v>10</v>
      </c>
      <c r="AG13" s="15" t="str">
        <f t="shared" si="5"/>
        <v>ดี</v>
      </c>
      <c r="AH13" s="15" t="str">
        <f t="shared" si="6"/>
        <v>ดี</v>
      </c>
      <c r="AI13" s="15" t="str">
        <f t="shared" si="7"/>
        <v>ดี</v>
      </c>
      <c r="AJ13" s="15" t="str">
        <f t="shared" si="8"/>
        <v>ดี</v>
      </c>
      <c r="AK13" s="15" t="str">
        <f t="shared" si="9"/>
        <v>ดี</v>
      </c>
      <c r="AM13" s="15">
        <f t="shared" si="10"/>
        <v>2</v>
      </c>
      <c r="AN13" s="15">
        <f t="shared" si="11"/>
        <v>2</v>
      </c>
      <c r="AO13" s="15">
        <f t="shared" si="12"/>
        <v>2</v>
      </c>
      <c r="AP13" s="15">
        <f t="shared" si="13"/>
        <v>2</v>
      </c>
      <c r="AQ13" s="15">
        <f t="shared" si="14"/>
        <v>2</v>
      </c>
    </row>
    <row r="14" spans="1:43" s="10" customFormat="1">
      <c r="A14" s="13">
        <v>9</v>
      </c>
      <c r="B14" s="14" t="s">
        <v>46</v>
      </c>
      <c r="C14" s="14">
        <v>3</v>
      </c>
      <c r="D14" s="14">
        <v>3</v>
      </c>
      <c r="E14" s="14">
        <v>3</v>
      </c>
      <c r="F14" s="14">
        <v>3</v>
      </c>
      <c r="G14" s="14">
        <v>3</v>
      </c>
      <c r="H14" s="9">
        <f t="shared" si="0"/>
        <v>15</v>
      </c>
      <c r="I14" s="14">
        <v>3</v>
      </c>
      <c r="J14" s="14">
        <v>3</v>
      </c>
      <c r="K14" s="14">
        <v>3</v>
      </c>
      <c r="L14" s="14">
        <v>3</v>
      </c>
      <c r="M14" s="14">
        <v>3</v>
      </c>
      <c r="N14" s="9">
        <f t="shared" si="15"/>
        <v>15</v>
      </c>
      <c r="O14" s="14">
        <v>3</v>
      </c>
      <c r="P14" s="14">
        <v>3</v>
      </c>
      <c r="Q14" s="14">
        <v>3</v>
      </c>
      <c r="R14" s="14">
        <v>3</v>
      </c>
      <c r="S14" s="14">
        <v>3</v>
      </c>
      <c r="T14" s="9">
        <f t="shared" si="2"/>
        <v>15</v>
      </c>
      <c r="U14" s="14">
        <v>3</v>
      </c>
      <c r="V14" s="14">
        <v>3</v>
      </c>
      <c r="W14" s="14">
        <v>3</v>
      </c>
      <c r="X14" s="14">
        <v>3</v>
      </c>
      <c r="Y14" s="14">
        <v>3</v>
      </c>
      <c r="Z14" s="9">
        <f t="shared" si="3"/>
        <v>15</v>
      </c>
      <c r="AA14" s="14">
        <v>3</v>
      </c>
      <c r="AB14" s="14">
        <v>3</v>
      </c>
      <c r="AC14" s="14">
        <v>3</v>
      </c>
      <c r="AD14" s="14">
        <v>3</v>
      </c>
      <c r="AE14" s="14">
        <v>3</v>
      </c>
      <c r="AF14" s="9">
        <f t="shared" si="4"/>
        <v>15</v>
      </c>
      <c r="AG14" s="15" t="str">
        <f t="shared" si="5"/>
        <v>ดีมาก</v>
      </c>
      <c r="AH14" s="15" t="str">
        <f t="shared" si="6"/>
        <v>ดีมาก</v>
      </c>
      <c r="AI14" s="15" t="str">
        <f t="shared" si="7"/>
        <v>ดีมาก</v>
      </c>
      <c r="AJ14" s="15" t="str">
        <f t="shared" si="8"/>
        <v>ดีมาก</v>
      </c>
      <c r="AK14" s="15" t="str">
        <f t="shared" si="9"/>
        <v>ดีมาก</v>
      </c>
      <c r="AM14" s="15">
        <f t="shared" si="10"/>
        <v>3</v>
      </c>
      <c r="AN14" s="15">
        <f t="shared" si="11"/>
        <v>3</v>
      </c>
      <c r="AO14" s="15">
        <f t="shared" si="12"/>
        <v>3</v>
      </c>
      <c r="AP14" s="15">
        <f t="shared" si="13"/>
        <v>3</v>
      </c>
      <c r="AQ14" s="15">
        <f t="shared" si="14"/>
        <v>3</v>
      </c>
    </row>
    <row r="15" spans="1:43" s="10" customFormat="1">
      <c r="A15" s="13">
        <v>10</v>
      </c>
      <c r="B15" s="14" t="s">
        <v>47</v>
      </c>
      <c r="C15" s="14">
        <v>2</v>
      </c>
      <c r="D15" s="14">
        <v>2</v>
      </c>
      <c r="E15" s="14">
        <v>2</v>
      </c>
      <c r="F15" s="14">
        <v>2</v>
      </c>
      <c r="G15" s="14">
        <v>2</v>
      </c>
      <c r="H15" s="9">
        <f t="shared" si="0"/>
        <v>10</v>
      </c>
      <c r="I15" s="14">
        <v>2</v>
      </c>
      <c r="J15" s="14">
        <v>2</v>
      </c>
      <c r="K15" s="14">
        <v>2</v>
      </c>
      <c r="L15" s="14">
        <v>2</v>
      </c>
      <c r="M15" s="14">
        <v>2</v>
      </c>
      <c r="N15" s="9">
        <f t="shared" si="15"/>
        <v>10</v>
      </c>
      <c r="O15" s="14">
        <v>2</v>
      </c>
      <c r="P15" s="14">
        <v>2</v>
      </c>
      <c r="Q15" s="14">
        <v>2</v>
      </c>
      <c r="R15" s="14">
        <v>2</v>
      </c>
      <c r="S15" s="14">
        <v>2</v>
      </c>
      <c r="T15" s="9">
        <f t="shared" si="2"/>
        <v>10</v>
      </c>
      <c r="U15" s="14">
        <v>2</v>
      </c>
      <c r="V15" s="14">
        <v>2</v>
      </c>
      <c r="W15" s="14">
        <v>2</v>
      </c>
      <c r="X15" s="14">
        <v>2</v>
      </c>
      <c r="Y15" s="14">
        <v>2</v>
      </c>
      <c r="Z15" s="9">
        <f t="shared" si="3"/>
        <v>10</v>
      </c>
      <c r="AA15" s="14">
        <v>2</v>
      </c>
      <c r="AB15" s="14">
        <v>2</v>
      </c>
      <c r="AC15" s="14">
        <v>2</v>
      </c>
      <c r="AD15" s="14">
        <v>2</v>
      </c>
      <c r="AE15" s="14">
        <v>2</v>
      </c>
      <c r="AF15" s="9">
        <f t="shared" si="4"/>
        <v>10</v>
      </c>
      <c r="AG15" s="15" t="str">
        <f t="shared" si="5"/>
        <v>ดี</v>
      </c>
      <c r="AH15" s="15" t="str">
        <f t="shared" si="6"/>
        <v>ดี</v>
      </c>
      <c r="AI15" s="15" t="str">
        <f t="shared" si="7"/>
        <v>ดี</v>
      </c>
      <c r="AJ15" s="15" t="str">
        <f t="shared" si="8"/>
        <v>ดี</v>
      </c>
      <c r="AK15" s="15" t="str">
        <f t="shared" si="9"/>
        <v>ดี</v>
      </c>
      <c r="AM15" s="15">
        <f t="shared" si="10"/>
        <v>2</v>
      </c>
      <c r="AN15" s="15">
        <f t="shared" si="11"/>
        <v>2</v>
      </c>
      <c r="AO15" s="15">
        <f t="shared" si="12"/>
        <v>2</v>
      </c>
      <c r="AP15" s="15">
        <f t="shared" si="13"/>
        <v>2</v>
      </c>
      <c r="AQ15" s="15">
        <f t="shared" si="14"/>
        <v>2</v>
      </c>
    </row>
    <row r="16" spans="1:43" s="10" customFormat="1">
      <c r="A16" s="13">
        <v>11</v>
      </c>
      <c r="B16" s="14" t="s">
        <v>48</v>
      </c>
      <c r="C16" s="14">
        <v>3</v>
      </c>
      <c r="D16" s="14">
        <v>3</v>
      </c>
      <c r="E16" s="14">
        <v>3</v>
      </c>
      <c r="F16" s="14">
        <v>3</v>
      </c>
      <c r="G16" s="14">
        <v>3</v>
      </c>
      <c r="H16" s="9">
        <f t="shared" si="0"/>
        <v>15</v>
      </c>
      <c r="I16" s="14">
        <v>3</v>
      </c>
      <c r="J16" s="14">
        <v>3</v>
      </c>
      <c r="K16" s="14">
        <v>3</v>
      </c>
      <c r="L16" s="14">
        <v>3</v>
      </c>
      <c r="M16" s="14">
        <v>3</v>
      </c>
      <c r="N16" s="9">
        <f t="shared" si="15"/>
        <v>15</v>
      </c>
      <c r="O16" s="14">
        <v>3</v>
      </c>
      <c r="P16" s="14">
        <v>3</v>
      </c>
      <c r="Q16" s="14">
        <v>3</v>
      </c>
      <c r="R16" s="14">
        <v>3</v>
      </c>
      <c r="S16" s="14">
        <v>3</v>
      </c>
      <c r="T16" s="9">
        <f t="shared" si="2"/>
        <v>15</v>
      </c>
      <c r="U16" s="14">
        <v>3</v>
      </c>
      <c r="V16" s="14">
        <v>3</v>
      </c>
      <c r="W16" s="14">
        <v>3</v>
      </c>
      <c r="X16" s="14">
        <v>3</v>
      </c>
      <c r="Y16" s="14">
        <v>3</v>
      </c>
      <c r="Z16" s="9">
        <f t="shared" si="3"/>
        <v>15</v>
      </c>
      <c r="AA16" s="14">
        <v>3</v>
      </c>
      <c r="AB16" s="14">
        <v>3</v>
      </c>
      <c r="AC16" s="14">
        <v>3</v>
      </c>
      <c r="AD16" s="14">
        <v>3</v>
      </c>
      <c r="AE16" s="14">
        <v>3</v>
      </c>
      <c r="AF16" s="9">
        <f t="shared" si="4"/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 s="10" customFormat="1">
      <c r="A17" s="13">
        <v>12</v>
      </c>
      <c r="B17" s="14" t="s">
        <v>49</v>
      </c>
      <c r="C17" s="14">
        <v>1</v>
      </c>
      <c r="D17" s="14">
        <v>1</v>
      </c>
      <c r="E17" s="14">
        <v>1</v>
      </c>
      <c r="F17" s="14">
        <v>1</v>
      </c>
      <c r="G17" s="14">
        <v>1</v>
      </c>
      <c r="H17" s="9">
        <f t="shared" si="0"/>
        <v>5</v>
      </c>
      <c r="I17" s="14">
        <v>1</v>
      </c>
      <c r="J17" s="14">
        <v>1</v>
      </c>
      <c r="K17" s="14">
        <v>1</v>
      </c>
      <c r="L17" s="14">
        <v>1</v>
      </c>
      <c r="M17" s="14">
        <v>1</v>
      </c>
      <c r="N17" s="9">
        <f t="shared" si="15"/>
        <v>5</v>
      </c>
      <c r="O17" s="14">
        <v>1</v>
      </c>
      <c r="P17" s="14">
        <v>1</v>
      </c>
      <c r="Q17" s="14">
        <v>1</v>
      </c>
      <c r="R17" s="14">
        <v>1</v>
      </c>
      <c r="S17" s="14">
        <v>1</v>
      </c>
      <c r="T17" s="9">
        <f t="shared" si="2"/>
        <v>5</v>
      </c>
      <c r="U17" s="14">
        <v>1</v>
      </c>
      <c r="V17" s="14">
        <v>1</v>
      </c>
      <c r="W17" s="14">
        <v>1</v>
      </c>
      <c r="X17" s="14">
        <v>1</v>
      </c>
      <c r="Y17" s="14">
        <v>1</v>
      </c>
      <c r="Z17" s="9">
        <f t="shared" si="3"/>
        <v>5</v>
      </c>
      <c r="AA17" s="14">
        <v>1</v>
      </c>
      <c r="AB17" s="14">
        <v>1</v>
      </c>
      <c r="AC17" s="14">
        <v>1</v>
      </c>
      <c r="AD17" s="14">
        <v>1</v>
      </c>
      <c r="AE17" s="14">
        <v>1</v>
      </c>
      <c r="AF17" s="9">
        <f t="shared" si="4"/>
        <v>5</v>
      </c>
      <c r="AG17" s="15" t="str">
        <f t="shared" si="5"/>
        <v>พอใช้</v>
      </c>
      <c r="AH17" s="15" t="str">
        <f t="shared" si="6"/>
        <v>พอใช้</v>
      </c>
      <c r="AI17" s="15" t="str">
        <f t="shared" si="7"/>
        <v>พอใช้</v>
      </c>
      <c r="AJ17" s="15" t="str">
        <f t="shared" si="8"/>
        <v>พอใช้</v>
      </c>
      <c r="AK17" s="15" t="str">
        <f t="shared" si="9"/>
        <v>พอใช้</v>
      </c>
      <c r="AM17" s="15">
        <f t="shared" si="10"/>
        <v>1</v>
      </c>
      <c r="AN17" s="15">
        <f t="shared" si="11"/>
        <v>1</v>
      </c>
      <c r="AO17" s="15">
        <f t="shared" si="12"/>
        <v>1</v>
      </c>
      <c r="AP17" s="15">
        <f t="shared" si="13"/>
        <v>1</v>
      </c>
      <c r="AQ17" s="15">
        <f t="shared" si="14"/>
        <v>1</v>
      </c>
    </row>
    <row r="18" spans="1:43">
      <c r="A18" s="13">
        <v>13</v>
      </c>
      <c r="B18" s="14"/>
      <c r="C18" s="14"/>
      <c r="D18" s="14"/>
      <c r="E18" s="14"/>
      <c r="F18" s="14"/>
      <c r="G18" s="14"/>
      <c r="H18" s="9">
        <f t="shared" si="0"/>
        <v>0</v>
      </c>
      <c r="I18" s="14"/>
      <c r="J18" s="14"/>
      <c r="K18" s="14"/>
      <c r="L18" s="14"/>
      <c r="M18" s="14"/>
      <c r="N18" s="9">
        <f t="shared" si="15"/>
        <v>0</v>
      </c>
      <c r="O18" s="14"/>
      <c r="P18" s="14"/>
      <c r="Q18" s="14"/>
      <c r="R18" s="14"/>
      <c r="S18" s="14"/>
      <c r="T18" s="9">
        <f t="shared" si="2"/>
        <v>0</v>
      </c>
      <c r="U18" s="14"/>
      <c r="V18" s="14"/>
      <c r="W18" s="14"/>
      <c r="X18" s="14"/>
      <c r="Y18" s="14"/>
      <c r="Z18" s="9">
        <f t="shared" si="3"/>
        <v>0</v>
      </c>
      <c r="AA18" s="14"/>
      <c r="AB18" s="14"/>
      <c r="AC18" s="14"/>
      <c r="AD18" s="14"/>
      <c r="AE18" s="14"/>
      <c r="AF18" s="9">
        <f t="shared" si="4"/>
        <v>0</v>
      </c>
      <c r="AG18" s="15"/>
      <c r="AM18" s="15"/>
      <c r="AN18" s="15"/>
      <c r="AO18" s="15"/>
      <c r="AP18" s="15"/>
      <c r="AQ18" s="15"/>
    </row>
    <row r="19" spans="1:43">
      <c r="A19" s="13">
        <v>14</v>
      </c>
      <c r="B19" s="14"/>
      <c r="C19" s="14"/>
      <c r="D19" s="14"/>
      <c r="E19" s="14"/>
      <c r="F19" s="14"/>
      <c r="G19" s="14"/>
      <c r="H19" s="9">
        <f t="shared" si="0"/>
        <v>0</v>
      </c>
      <c r="I19" s="14"/>
      <c r="J19" s="14"/>
      <c r="K19" s="14"/>
      <c r="L19" s="14"/>
      <c r="M19" s="14"/>
      <c r="N19" s="9">
        <f t="shared" si="15"/>
        <v>0</v>
      </c>
      <c r="O19" s="14"/>
      <c r="P19" s="14"/>
      <c r="Q19" s="14"/>
      <c r="R19" s="14"/>
      <c r="S19" s="14"/>
      <c r="T19" s="9">
        <f t="shared" si="2"/>
        <v>0</v>
      </c>
      <c r="U19" s="14"/>
      <c r="V19" s="14"/>
      <c r="W19" s="14"/>
      <c r="X19" s="14"/>
      <c r="Y19" s="14"/>
      <c r="Z19" s="9">
        <f t="shared" si="3"/>
        <v>0</v>
      </c>
      <c r="AA19" s="14"/>
      <c r="AB19" s="14"/>
      <c r="AC19" s="14"/>
      <c r="AD19" s="14"/>
      <c r="AE19" s="14"/>
      <c r="AF19" s="9">
        <f t="shared" si="4"/>
        <v>0</v>
      </c>
      <c r="AG19" s="15"/>
      <c r="AM19" s="15"/>
      <c r="AN19" s="15"/>
      <c r="AO19" s="15"/>
      <c r="AP19" s="15"/>
      <c r="AQ19" s="15"/>
    </row>
    <row r="20" spans="1:43">
      <c r="A20" s="13">
        <v>15</v>
      </c>
      <c r="B20" s="14"/>
      <c r="C20" s="14"/>
      <c r="D20" s="14"/>
      <c r="E20" s="14"/>
      <c r="F20" s="14"/>
      <c r="G20" s="14"/>
      <c r="H20" s="9">
        <f t="shared" si="0"/>
        <v>0</v>
      </c>
      <c r="I20" s="14"/>
      <c r="J20" s="14"/>
      <c r="K20" s="14"/>
      <c r="L20" s="14"/>
      <c r="M20" s="14"/>
      <c r="N20" s="9">
        <f t="shared" si="15"/>
        <v>0</v>
      </c>
      <c r="O20" s="14"/>
      <c r="P20" s="14"/>
      <c r="Q20" s="14"/>
      <c r="R20" s="14"/>
      <c r="S20" s="14"/>
      <c r="T20" s="9">
        <f t="shared" si="2"/>
        <v>0</v>
      </c>
      <c r="U20" s="14"/>
      <c r="V20" s="14"/>
      <c r="W20" s="14"/>
      <c r="X20" s="14"/>
      <c r="Y20" s="14"/>
      <c r="Z20" s="9">
        <f t="shared" si="3"/>
        <v>0</v>
      </c>
      <c r="AA20" s="14"/>
      <c r="AB20" s="14"/>
      <c r="AC20" s="14"/>
      <c r="AD20" s="14"/>
      <c r="AE20" s="14"/>
      <c r="AF20" s="9">
        <f t="shared" si="4"/>
        <v>0</v>
      </c>
      <c r="AG20" s="15"/>
      <c r="AM20" s="15"/>
      <c r="AN20" s="15"/>
      <c r="AO20" s="15"/>
      <c r="AP20" s="15"/>
      <c r="AQ20" s="15"/>
    </row>
    <row r="21" spans="1:43">
      <c r="A21" s="13">
        <v>16</v>
      </c>
      <c r="B21" s="14"/>
      <c r="C21" s="14"/>
      <c r="D21" s="14"/>
      <c r="E21" s="14"/>
      <c r="F21" s="14"/>
      <c r="G21" s="14"/>
      <c r="H21" s="9">
        <f t="shared" si="0"/>
        <v>0</v>
      </c>
      <c r="I21" s="14"/>
      <c r="J21" s="14"/>
      <c r="K21" s="14"/>
      <c r="L21" s="14"/>
      <c r="M21" s="14"/>
      <c r="N21" s="9">
        <f t="shared" si="15"/>
        <v>0</v>
      </c>
      <c r="O21" s="14"/>
      <c r="P21" s="14"/>
      <c r="Q21" s="14"/>
      <c r="R21" s="14"/>
      <c r="S21" s="14"/>
      <c r="T21" s="9">
        <f t="shared" si="2"/>
        <v>0</v>
      </c>
      <c r="U21" s="14"/>
      <c r="V21" s="14"/>
      <c r="W21" s="14"/>
      <c r="X21" s="14"/>
      <c r="Y21" s="14"/>
      <c r="Z21" s="9">
        <f t="shared" si="3"/>
        <v>0</v>
      </c>
      <c r="AA21" s="14"/>
      <c r="AB21" s="14"/>
      <c r="AC21" s="14"/>
      <c r="AD21" s="14"/>
      <c r="AE21" s="14"/>
      <c r="AF21" s="9">
        <f t="shared" si="4"/>
        <v>0</v>
      </c>
      <c r="AG21" s="15"/>
      <c r="AM21" s="15"/>
      <c r="AN21" s="15"/>
      <c r="AO21" s="15"/>
      <c r="AP21" s="15"/>
      <c r="AQ21" s="15"/>
    </row>
    <row r="22" spans="1:43">
      <c r="A22" s="13">
        <v>17</v>
      </c>
      <c r="B22" s="14"/>
      <c r="C22" s="14"/>
      <c r="D22" s="14"/>
      <c r="E22" s="14"/>
      <c r="F22" s="14"/>
      <c r="G22" s="14"/>
      <c r="H22" s="9">
        <f t="shared" si="0"/>
        <v>0</v>
      </c>
      <c r="I22" s="14"/>
      <c r="J22" s="14"/>
      <c r="K22" s="14"/>
      <c r="L22" s="14"/>
      <c r="M22" s="14"/>
      <c r="N22" s="9">
        <f t="shared" si="15"/>
        <v>0</v>
      </c>
      <c r="O22" s="14"/>
      <c r="P22" s="14"/>
      <c r="Q22" s="14"/>
      <c r="R22" s="14"/>
      <c r="S22" s="14"/>
      <c r="T22" s="9">
        <f t="shared" si="2"/>
        <v>0</v>
      </c>
      <c r="U22" s="14"/>
      <c r="V22" s="14"/>
      <c r="W22" s="14"/>
      <c r="X22" s="14"/>
      <c r="Y22" s="14"/>
      <c r="Z22" s="9">
        <f t="shared" si="3"/>
        <v>0</v>
      </c>
      <c r="AA22" s="14"/>
      <c r="AB22" s="14"/>
      <c r="AC22" s="14"/>
      <c r="AD22" s="14"/>
      <c r="AE22" s="14"/>
      <c r="AF22" s="9">
        <f t="shared" si="4"/>
        <v>0</v>
      </c>
      <c r="AG22" s="15"/>
      <c r="AM22" s="15"/>
      <c r="AN22" s="15"/>
      <c r="AO22" s="15"/>
      <c r="AP22" s="15"/>
      <c r="AQ22" s="15"/>
    </row>
    <row r="23" spans="1:43">
      <c r="A23" s="13">
        <v>18</v>
      </c>
      <c r="B23" s="14"/>
      <c r="C23" s="14"/>
      <c r="D23" s="14"/>
      <c r="E23" s="14"/>
      <c r="F23" s="14"/>
      <c r="G23" s="14"/>
      <c r="H23" s="9">
        <f t="shared" si="0"/>
        <v>0</v>
      </c>
      <c r="I23" s="14"/>
      <c r="J23" s="14"/>
      <c r="K23" s="14"/>
      <c r="L23" s="14"/>
      <c r="M23" s="14"/>
      <c r="N23" s="9">
        <f t="shared" si="15"/>
        <v>0</v>
      </c>
      <c r="O23" s="14"/>
      <c r="P23" s="14"/>
      <c r="Q23" s="14"/>
      <c r="R23" s="14"/>
      <c r="S23" s="14"/>
      <c r="T23" s="9">
        <f t="shared" si="2"/>
        <v>0</v>
      </c>
      <c r="U23" s="14"/>
      <c r="V23" s="14"/>
      <c r="W23" s="14"/>
      <c r="X23" s="14"/>
      <c r="Y23" s="14"/>
      <c r="Z23" s="9">
        <f t="shared" si="3"/>
        <v>0</v>
      </c>
      <c r="AA23" s="14"/>
      <c r="AB23" s="14"/>
      <c r="AC23" s="14"/>
      <c r="AD23" s="14"/>
      <c r="AE23" s="14"/>
      <c r="AF23" s="9">
        <f t="shared" si="4"/>
        <v>0</v>
      </c>
      <c r="AG23" s="15"/>
      <c r="AM23" s="15"/>
      <c r="AN23" s="15"/>
      <c r="AO23" s="15"/>
      <c r="AP23" s="15"/>
      <c r="AQ23" s="15"/>
    </row>
    <row r="24" spans="1:43">
      <c r="A24" s="13">
        <v>19</v>
      </c>
      <c r="B24" s="14"/>
      <c r="C24" s="14"/>
      <c r="D24" s="14"/>
      <c r="E24" s="14"/>
      <c r="F24" s="14"/>
      <c r="G24" s="14"/>
      <c r="H24" s="9">
        <f t="shared" si="0"/>
        <v>0</v>
      </c>
      <c r="I24" s="14"/>
      <c r="J24" s="14"/>
      <c r="K24" s="14"/>
      <c r="L24" s="14"/>
      <c r="M24" s="14"/>
      <c r="N24" s="9">
        <f t="shared" si="15"/>
        <v>0</v>
      </c>
      <c r="O24" s="14"/>
      <c r="P24" s="14"/>
      <c r="Q24" s="14"/>
      <c r="R24" s="14"/>
      <c r="S24" s="14"/>
      <c r="T24" s="9">
        <f t="shared" si="2"/>
        <v>0</v>
      </c>
      <c r="U24" s="14"/>
      <c r="V24" s="14"/>
      <c r="W24" s="14"/>
      <c r="X24" s="14"/>
      <c r="Y24" s="14"/>
      <c r="Z24" s="9">
        <f t="shared" si="3"/>
        <v>0</v>
      </c>
      <c r="AA24" s="14"/>
      <c r="AB24" s="14"/>
      <c r="AC24" s="14"/>
      <c r="AD24" s="14"/>
      <c r="AE24" s="14"/>
      <c r="AF24" s="9">
        <f t="shared" si="4"/>
        <v>0</v>
      </c>
      <c r="AM24" s="15"/>
      <c r="AN24" s="15"/>
      <c r="AO24" s="15"/>
      <c r="AP24" s="15"/>
      <c r="AQ24" s="15"/>
    </row>
    <row r="25" spans="1:43">
      <c r="A25" s="13">
        <v>20</v>
      </c>
      <c r="B25" s="14"/>
      <c r="C25" s="14"/>
      <c r="D25" s="14"/>
      <c r="E25" s="14"/>
      <c r="F25" s="14"/>
      <c r="G25" s="14"/>
      <c r="H25" s="9">
        <f t="shared" si="0"/>
        <v>0</v>
      </c>
      <c r="I25" s="14"/>
      <c r="J25" s="14"/>
      <c r="K25" s="14"/>
      <c r="L25" s="14"/>
      <c r="M25" s="14"/>
      <c r="N25" s="9">
        <f t="shared" si="15"/>
        <v>0</v>
      </c>
      <c r="O25" s="14"/>
      <c r="P25" s="14"/>
      <c r="Q25" s="14"/>
      <c r="R25" s="14"/>
      <c r="S25" s="14"/>
      <c r="T25" s="9">
        <f t="shared" si="2"/>
        <v>0</v>
      </c>
      <c r="U25" s="14"/>
      <c r="V25" s="14"/>
      <c r="W25" s="14"/>
      <c r="X25" s="14"/>
      <c r="Y25" s="14"/>
      <c r="Z25" s="9">
        <f t="shared" si="3"/>
        <v>0</v>
      </c>
      <c r="AA25" s="14"/>
      <c r="AB25" s="14"/>
      <c r="AC25" s="14"/>
      <c r="AD25" s="14"/>
      <c r="AE25" s="14"/>
      <c r="AF25" s="9">
        <f t="shared" si="4"/>
        <v>0</v>
      </c>
      <c r="AM25" s="15"/>
      <c r="AN25" s="15"/>
      <c r="AO25" s="15"/>
      <c r="AP25" s="15"/>
      <c r="AQ25" s="15"/>
    </row>
    <row r="26" spans="1:43">
      <c r="A26" s="13">
        <v>21</v>
      </c>
      <c r="B26" s="14"/>
      <c r="C26" s="14"/>
      <c r="D26" s="14"/>
      <c r="E26" s="14"/>
      <c r="F26" s="14"/>
      <c r="G26" s="14"/>
      <c r="H26" s="9">
        <f t="shared" si="0"/>
        <v>0</v>
      </c>
      <c r="I26" s="14"/>
      <c r="J26" s="14"/>
      <c r="K26" s="14"/>
      <c r="L26" s="14"/>
      <c r="M26" s="14"/>
      <c r="N26" s="9">
        <f t="shared" si="15"/>
        <v>0</v>
      </c>
      <c r="O26" s="14"/>
      <c r="P26" s="14"/>
      <c r="Q26" s="14"/>
      <c r="R26" s="14"/>
      <c r="S26" s="14"/>
      <c r="T26" s="9">
        <f t="shared" si="2"/>
        <v>0</v>
      </c>
      <c r="U26" s="14"/>
      <c r="V26" s="14"/>
      <c r="W26" s="14"/>
      <c r="X26" s="14"/>
      <c r="Y26" s="14"/>
      <c r="Z26" s="9">
        <f t="shared" si="3"/>
        <v>0</v>
      </c>
      <c r="AA26" s="14"/>
      <c r="AB26" s="14"/>
      <c r="AC26" s="14"/>
      <c r="AD26" s="14"/>
      <c r="AE26" s="14"/>
      <c r="AF26" s="9">
        <f t="shared" si="4"/>
        <v>0</v>
      </c>
      <c r="AM26" s="15"/>
      <c r="AN26" s="15"/>
      <c r="AO26" s="15"/>
      <c r="AP26" s="15"/>
      <c r="AQ26" s="15"/>
    </row>
    <row r="27" spans="1:43">
      <c r="A27" s="13">
        <v>22</v>
      </c>
      <c r="B27" s="14"/>
      <c r="C27" s="14"/>
      <c r="D27" s="14"/>
      <c r="E27" s="14"/>
      <c r="F27" s="14"/>
      <c r="G27" s="14"/>
      <c r="H27" s="9">
        <f t="shared" si="0"/>
        <v>0</v>
      </c>
      <c r="I27" s="14"/>
      <c r="J27" s="14"/>
      <c r="K27" s="14"/>
      <c r="L27" s="14"/>
      <c r="M27" s="14"/>
      <c r="N27" s="9">
        <f t="shared" si="15"/>
        <v>0</v>
      </c>
      <c r="O27" s="14"/>
      <c r="P27" s="14"/>
      <c r="Q27" s="14"/>
      <c r="R27" s="14"/>
      <c r="S27" s="14"/>
      <c r="T27" s="9">
        <f t="shared" si="2"/>
        <v>0</v>
      </c>
      <c r="U27" s="14"/>
      <c r="V27" s="14"/>
      <c r="W27" s="14"/>
      <c r="X27" s="14"/>
      <c r="Y27" s="14"/>
      <c r="Z27" s="9">
        <f t="shared" si="3"/>
        <v>0</v>
      </c>
      <c r="AA27" s="14"/>
      <c r="AB27" s="14"/>
      <c r="AC27" s="14"/>
      <c r="AD27" s="14"/>
      <c r="AE27" s="14"/>
      <c r="AF27" s="9">
        <f t="shared" si="4"/>
        <v>0</v>
      </c>
      <c r="AM27" s="15"/>
      <c r="AN27" s="15"/>
      <c r="AO27" s="15"/>
      <c r="AP27" s="15"/>
      <c r="AQ27" s="15"/>
    </row>
    <row r="28" spans="1:43">
      <c r="A28" s="13">
        <v>23</v>
      </c>
      <c r="B28" s="14"/>
      <c r="C28" s="14"/>
      <c r="D28" s="14"/>
      <c r="E28" s="14"/>
      <c r="F28" s="14"/>
      <c r="G28" s="14"/>
      <c r="H28" s="9">
        <f t="shared" si="0"/>
        <v>0</v>
      </c>
      <c r="I28" s="14"/>
      <c r="J28" s="14"/>
      <c r="K28" s="14"/>
      <c r="L28" s="14"/>
      <c r="M28" s="14"/>
      <c r="N28" s="9">
        <f t="shared" si="15"/>
        <v>0</v>
      </c>
      <c r="O28" s="14"/>
      <c r="P28" s="14"/>
      <c r="Q28" s="14"/>
      <c r="R28" s="14"/>
      <c r="S28" s="14"/>
      <c r="T28" s="9">
        <f t="shared" si="2"/>
        <v>0</v>
      </c>
      <c r="U28" s="14"/>
      <c r="V28" s="14"/>
      <c r="W28" s="14"/>
      <c r="X28" s="14"/>
      <c r="Y28" s="14"/>
      <c r="Z28" s="9">
        <f t="shared" si="3"/>
        <v>0</v>
      </c>
      <c r="AA28" s="14"/>
      <c r="AB28" s="14"/>
      <c r="AC28" s="14"/>
      <c r="AD28" s="14"/>
      <c r="AE28" s="14"/>
      <c r="AF28" s="9">
        <f t="shared" si="4"/>
        <v>0</v>
      </c>
      <c r="AM28" s="15"/>
      <c r="AN28" s="15"/>
      <c r="AO28" s="15"/>
      <c r="AP28" s="15"/>
      <c r="AQ28" s="15"/>
    </row>
    <row r="29" spans="1:43">
      <c r="A29" s="13">
        <v>24</v>
      </c>
      <c r="B29" s="14"/>
      <c r="C29" s="14"/>
      <c r="D29" s="14"/>
      <c r="E29" s="14"/>
      <c r="F29" s="14"/>
      <c r="G29" s="14"/>
      <c r="H29" s="9">
        <f t="shared" si="0"/>
        <v>0</v>
      </c>
      <c r="I29" s="14"/>
      <c r="J29" s="14"/>
      <c r="K29" s="14"/>
      <c r="L29" s="14"/>
      <c r="M29" s="14"/>
      <c r="N29" s="9">
        <f t="shared" si="15"/>
        <v>0</v>
      </c>
      <c r="O29" s="14"/>
      <c r="P29" s="14"/>
      <c r="Q29" s="14"/>
      <c r="R29" s="14"/>
      <c r="S29" s="14"/>
      <c r="T29" s="9">
        <f t="shared" si="2"/>
        <v>0</v>
      </c>
      <c r="U29" s="14"/>
      <c r="V29" s="14"/>
      <c r="W29" s="14"/>
      <c r="X29" s="14"/>
      <c r="Y29" s="14"/>
      <c r="Z29" s="9">
        <f t="shared" si="3"/>
        <v>0</v>
      </c>
      <c r="AA29" s="14"/>
      <c r="AB29" s="14"/>
      <c r="AC29" s="14"/>
      <c r="AD29" s="14"/>
      <c r="AE29" s="14"/>
      <c r="AF29" s="9">
        <f t="shared" si="4"/>
        <v>0</v>
      </c>
      <c r="AM29" s="15"/>
      <c r="AN29" s="15"/>
      <c r="AO29" s="15"/>
      <c r="AP29" s="15"/>
      <c r="AQ29" s="15"/>
    </row>
    <row r="30" spans="1:43">
      <c r="A30" s="13">
        <v>25</v>
      </c>
      <c r="B30" s="14"/>
      <c r="C30" s="14"/>
      <c r="D30" s="14"/>
      <c r="E30" s="14"/>
      <c r="F30" s="14"/>
      <c r="G30" s="14"/>
      <c r="H30" s="9">
        <f t="shared" si="0"/>
        <v>0</v>
      </c>
      <c r="I30" s="14"/>
      <c r="J30" s="14"/>
      <c r="K30" s="14"/>
      <c r="L30" s="14"/>
      <c r="M30" s="14"/>
      <c r="N30" s="9">
        <f t="shared" si="15"/>
        <v>0</v>
      </c>
      <c r="O30" s="14"/>
      <c r="P30" s="14"/>
      <c r="Q30" s="14"/>
      <c r="R30" s="14"/>
      <c r="S30" s="14"/>
      <c r="T30" s="9">
        <f t="shared" si="2"/>
        <v>0</v>
      </c>
      <c r="U30" s="14"/>
      <c r="V30" s="14"/>
      <c r="W30" s="14"/>
      <c r="X30" s="14"/>
      <c r="Y30" s="14"/>
      <c r="Z30" s="9">
        <f t="shared" si="3"/>
        <v>0</v>
      </c>
      <c r="AA30" s="14"/>
      <c r="AB30" s="14"/>
      <c r="AC30" s="14"/>
      <c r="AD30" s="14"/>
      <c r="AE30" s="14"/>
      <c r="AF30" s="9">
        <f t="shared" si="4"/>
        <v>0</v>
      </c>
      <c r="AM30" s="15"/>
      <c r="AN30" s="15"/>
      <c r="AO30" s="15"/>
      <c r="AP30" s="15"/>
      <c r="AQ30" s="15"/>
    </row>
    <row r="31" spans="1:43">
      <c r="A31" s="13">
        <v>26</v>
      </c>
      <c r="B31" s="14"/>
      <c r="C31" s="14"/>
      <c r="D31" s="14"/>
      <c r="E31" s="14"/>
      <c r="F31" s="14"/>
      <c r="G31" s="14"/>
      <c r="H31" s="9">
        <f t="shared" si="0"/>
        <v>0</v>
      </c>
      <c r="I31" s="14"/>
      <c r="J31" s="14"/>
      <c r="K31" s="14"/>
      <c r="L31" s="14"/>
      <c r="M31" s="14"/>
      <c r="N31" s="9">
        <f t="shared" si="15"/>
        <v>0</v>
      </c>
      <c r="O31" s="14"/>
      <c r="P31" s="14"/>
      <c r="Q31" s="14"/>
      <c r="R31" s="14"/>
      <c r="S31" s="14"/>
      <c r="T31" s="9">
        <f t="shared" si="2"/>
        <v>0</v>
      </c>
      <c r="U31" s="14"/>
      <c r="V31" s="14"/>
      <c r="W31" s="14"/>
      <c r="X31" s="14"/>
      <c r="Y31" s="14"/>
      <c r="Z31" s="9">
        <f t="shared" si="3"/>
        <v>0</v>
      </c>
      <c r="AA31" s="14"/>
      <c r="AB31" s="14"/>
      <c r="AC31" s="14"/>
      <c r="AD31" s="14"/>
      <c r="AE31" s="14"/>
      <c r="AF31" s="9">
        <f t="shared" si="4"/>
        <v>0</v>
      </c>
      <c r="AM31" s="15"/>
      <c r="AN31" s="15"/>
      <c r="AO31" s="15"/>
      <c r="AP31" s="15"/>
      <c r="AQ31" s="15"/>
    </row>
    <row r="32" spans="1:43">
      <c r="A32" s="13">
        <v>27</v>
      </c>
      <c r="B32" s="14"/>
      <c r="C32" s="14"/>
      <c r="D32" s="14"/>
      <c r="E32" s="14"/>
      <c r="F32" s="14"/>
      <c r="G32" s="14"/>
      <c r="H32" s="9">
        <f t="shared" si="0"/>
        <v>0</v>
      </c>
      <c r="I32" s="14"/>
      <c r="J32" s="14"/>
      <c r="K32" s="14"/>
      <c r="L32" s="14"/>
      <c r="M32" s="14"/>
      <c r="N32" s="9">
        <f t="shared" si="15"/>
        <v>0</v>
      </c>
      <c r="O32" s="14"/>
      <c r="P32" s="14"/>
      <c r="Q32" s="14"/>
      <c r="R32" s="14"/>
      <c r="S32" s="14"/>
      <c r="T32" s="9">
        <f t="shared" si="2"/>
        <v>0</v>
      </c>
      <c r="U32" s="14"/>
      <c r="V32" s="14"/>
      <c r="W32" s="14"/>
      <c r="X32" s="14"/>
      <c r="Y32" s="14"/>
      <c r="Z32" s="9">
        <f t="shared" si="3"/>
        <v>0</v>
      </c>
      <c r="AA32" s="14"/>
      <c r="AB32" s="14"/>
      <c r="AC32" s="14"/>
      <c r="AD32" s="14"/>
      <c r="AE32" s="14"/>
      <c r="AF32" s="9">
        <f t="shared" si="4"/>
        <v>0</v>
      </c>
      <c r="AM32" s="15"/>
      <c r="AN32" s="15"/>
      <c r="AO32" s="15"/>
      <c r="AP32" s="15"/>
      <c r="AQ32" s="15"/>
    </row>
    <row r="33" spans="1:43">
      <c r="A33" s="13">
        <v>28</v>
      </c>
      <c r="B33" s="14"/>
      <c r="C33" s="14"/>
      <c r="D33" s="14"/>
      <c r="E33" s="14"/>
      <c r="F33" s="14"/>
      <c r="G33" s="14"/>
      <c r="H33" s="9">
        <f t="shared" si="0"/>
        <v>0</v>
      </c>
      <c r="I33" s="14"/>
      <c r="J33" s="14"/>
      <c r="K33" s="14"/>
      <c r="L33" s="14"/>
      <c r="M33" s="14"/>
      <c r="N33" s="9">
        <f t="shared" si="15"/>
        <v>0</v>
      </c>
      <c r="O33" s="14"/>
      <c r="P33" s="14"/>
      <c r="Q33" s="14"/>
      <c r="R33" s="14"/>
      <c r="S33" s="14"/>
      <c r="T33" s="9">
        <f t="shared" si="2"/>
        <v>0</v>
      </c>
      <c r="U33" s="14"/>
      <c r="V33" s="14"/>
      <c r="W33" s="14"/>
      <c r="X33" s="14"/>
      <c r="Y33" s="14"/>
      <c r="Z33" s="9">
        <f t="shared" si="3"/>
        <v>0</v>
      </c>
      <c r="AA33" s="14"/>
      <c r="AB33" s="14"/>
      <c r="AC33" s="14"/>
      <c r="AD33" s="14"/>
      <c r="AE33" s="14"/>
      <c r="AF33" s="9">
        <f t="shared" si="4"/>
        <v>0</v>
      </c>
      <c r="AM33" s="15"/>
      <c r="AN33" s="15"/>
      <c r="AO33" s="15"/>
      <c r="AP33" s="15"/>
      <c r="AQ33" s="15"/>
    </row>
    <row r="34" spans="1:43">
      <c r="A34" s="13">
        <v>29</v>
      </c>
      <c r="B34" s="14"/>
      <c r="C34" s="14"/>
      <c r="D34" s="14"/>
      <c r="E34" s="14"/>
      <c r="F34" s="14"/>
      <c r="G34" s="14"/>
      <c r="H34" s="9">
        <f t="shared" si="0"/>
        <v>0</v>
      </c>
      <c r="I34" s="14"/>
      <c r="J34" s="14"/>
      <c r="K34" s="14"/>
      <c r="L34" s="14"/>
      <c r="M34" s="14"/>
      <c r="N34" s="9">
        <f t="shared" si="15"/>
        <v>0</v>
      </c>
      <c r="O34" s="14"/>
      <c r="P34" s="14"/>
      <c r="Q34" s="14"/>
      <c r="R34" s="14"/>
      <c r="S34" s="14"/>
      <c r="T34" s="9">
        <f t="shared" si="2"/>
        <v>0</v>
      </c>
      <c r="U34" s="14"/>
      <c r="V34" s="14"/>
      <c r="W34" s="14"/>
      <c r="X34" s="14"/>
      <c r="Y34" s="14"/>
      <c r="Z34" s="9">
        <f t="shared" si="3"/>
        <v>0</v>
      </c>
      <c r="AA34" s="14"/>
      <c r="AB34" s="14"/>
      <c r="AC34" s="14"/>
      <c r="AD34" s="14"/>
      <c r="AE34" s="14"/>
      <c r="AF34" s="9">
        <f t="shared" si="4"/>
        <v>0</v>
      </c>
      <c r="AM34" s="15"/>
      <c r="AN34" s="15"/>
      <c r="AO34" s="15"/>
      <c r="AP34" s="15"/>
      <c r="AQ34" s="15"/>
    </row>
    <row r="35" spans="1:43">
      <c r="A35" s="13">
        <v>30</v>
      </c>
      <c r="B35" s="14"/>
      <c r="C35" s="14"/>
      <c r="D35" s="14"/>
      <c r="E35" s="14"/>
      <c r="F35" s="14"/>
      <c r="G35" s="14"/>
      <c r="H35" s="9">
        <f t="shared" si="0"/>
        <v>0</v>
      </c>
      <c r="I35" s="14"/>
      <c r="J35" s="14"/>
      <c r="K35" s="14"/>
      <c r="L35" s="14"/>
      <c r="M35" s="14"/>
      <c r="N35" s="9">
        <f t="shared" si="15"/>
        <v>0</v>
      </c>
      <c r="O35" s="14"/>
      <c r="P35" s="14"/>
      <c r="Q35" s="14"/>
      <c r="R35" s="14"/>
      <c r="S35" s="14"/>
      <c r="T35" s="9">
        <f t="shared" si="2"/>
        <v>0</v>
      </c>
      <c r="U35" s="14"/>
      <c r="V35" s="14"/>
      <c r="W35" s="14"/>
      <c r="X35" s="14"/>
      <c r="Y35" s="14"/>
      <c r="Z35" s="9">
        <f t="shared" si="3"/>
        <v>0</v>
      </c>
      <c r="AA35" s="14"/>
      <c r="AB35" s="14"/>
      <c r="AC35" s="14"/>
      <c r="AD35" s="14"/>
      <c r="AE35" s="14"/>
      <c r="AF35" s="9">
        <f t="shared" si="4"/>
        <v>0</v>
      </c>
      <c r="AM35" s="15"/>
      <c r="AN35" s="15"/>
      <c r="AO35" s="15"/>
      <c r="AP35" s="15"/>
      <c r="AQ35" s="15"/>
    </row>
    <row r="36" spans="1:43" s="22" customFormat="1" ht="13.5">
      <c r="AE36" s="22">
        <v>3</v>
      </c>
      <c r="AF36" s="22" t="s">
        <v>145</v>
      </c>
      <c r="AG36" s="50">
        <f>COUNTIF(AG6:AG35,$AF$36)</f>
        <v>8</v>
      </c>
      <c r="AH36" s="50">
        <f t="shared" ref="AH36:AK36" si="16">COUNTIF(AH6:AH35,$AF$36)</f>
        <v>8</v>
      </c>
      <c r="AI36" s="50">
        <f t="shared" si="16"/>
        <v>8</v>
      </c>
      <c r="AJ36" s="50">
        <f t="shared" si="16"/>
        <v>8</v>
      </c>
      <c r="AK36" s="50">
        <f t="shared" si="16"/>
        <v>8</v>
      </c>
      <c r="AM36" s="50">
        <f>COUNTIF(AM6:AM35,$AE$36)</f>
        <v>8</v>
      </c>
      <c r="AN36" s="50">
        <f t="shared" ref="AN36:AQ36" si="17">COUNTIF(AN6:AN35,$AE$36)</f>
        <v>8</v>
      </c>
      <c r="AO36" s="50">
        <f t="shared" si="17"/>
        <v>8</v>
      </c>
      <c r="AP36" s="50">
        <f t="shared" si="17"/>
        <v>8</v>
      </c>
      <c r="AQ36" s="50">
        <f t="shared" si="17"/>
        <v>8</v>
      </c>
    </row>
    <row r="37" spans="1:43" s="22" customFormat="1" ht="13.5">
      <c r="AE37" s="22">
        <v>2</v>
      </c>
      <c r="AF37" s="22" t="s">
        <v>146</v>
      </c>
      <c r="AG37" s="50">
        <f>COUNTIF(AG6:AG35,$AF$37)</f>
        <v>3</v>
      </c>
      <c r="AH37" s="50">
        <f t="shared" ref="AH37:AK37" si="18">COUNTIF(AH6:AH35,$AF$37)</f>
        <v>3</v>
      </c>
      <c r="AI37" s="50">
        <f t="shared" si="18"/>
        <v>3</v>
      </c>
      <c r="AJ37" s="50">
        <f t="shared" si="18"/>
        <v>3</v>
      </c>
      <c r="AK37" s="50">
        <f t="shared" si="18"/>
        <v>3</v>
      </c>
      <c r="AM37" s="50">
        <f>COUNTIF(AM6:AM35,$AE$37)</f>
        <v>3</v>
      </c>
      <c r="AN37" s="50">
        <f t="shared" ref="AN37:AQ37" si="19">COUNTIF(AN6:AN35,$AE$37)</f>
        <v>3</v>
      </c>
      <c r="AO37" s="50">
        <f t="shared" si="19"/>
        <v>3</v>
      </c>
      <c r="AP37" s="50">
        <f t="shared" si="19"/>
        <v>3</v>
      </c>
      <c r="AQ37" s="50">
        <f t="shared" si="19"/>
        <v>3</v>
      </c>
    </row>
    <row r="38" spans="1:43" ht="15.75" customHeight="1">
      <c r="AE38" s="1">
        <v>1</v>
      </c>
      <c r="AF38" s="1" t="s">
        <v>159</v>
      </c>
      <c r="AG38" s="50">
        <f>COUNTIF(AG7:AG36,$AF$38)</f>
        <v>1</v>
      </c>
      <c r="AH38" s="50">
        <f t="shared" ref="AH38:AK38" si="20">COUNTIF(AH7:AH36,$AF$38)</f>
        <v>1</v>
      </c>
      <c r="AI38" s="50">
        <f t="shared" si="20"/>
        <v>1</v>
      </c>
      <c r="AJ38" s="50">
        <f t="shared" si="20"/>
        <v>1</v>
      </c>
      <c r="AK38" s="50">
        <f t="shared" si="20"/>
        <v>1</v>
      </c>
      <c r="AM38" s="50">
        <f>COUNTIF(AM7:AM36,$AE$38)</f>
        <v>1</v>
      </c>
      <c r="AN38" s="50">
        <f t="shared" ref="AN38:AQ38" si="21">COUNTIF(AN7:AN36,$AE$38)</f>
        <v>1</v>
      </c>
      <c r="AO38" s="50">
        <f t="shared" si="21"/>
        <v>1</v>
      </c>
      <c r="AP38" s="50">
        <f t="shared" si="21"/>
        <v>1</v>
      </c>
      <c r="AQ38" s="50">
        <f t="shared" si="21"/>
        <v>1</v>
      </c>
    </row>
    <row r="39" spans="1:43" ht="15.75" customHeight="1">
      <c r="AE39" s="1">
        <v>0</v>
      </c>
      <c r="AF39" s="1" t="s">
        <v>160</v>
      </c>
      <c r="AG39" s="50">
        <f>COUNTIF(AG8:AG37,$AF$39)</f>
        <v>0</v>
      </c>
      <c r="AH39" s="50">
        <f t="shared" ref="AH39:AK39" si="22">COUNTIF(AH8:AH37,$AF$39)</f>
        <v>0</v>
      </c>
      <c r="AI39" s="50">
        <f t="shared" si="22"/>
        <v>0</v>
      </c>
      <c r="AJ39" s="50">
        <f t="shared" si="22"/>
        <v>0</v>
      </c>
      <c r="AK39" s="50">
        <f t="shared" si="22"/>
        <v>0</v>
      </c>
      <c r="AM39" s="50">
        <f>COUNTIF(AM8:AM37,$AE$39)</f>
        <v>0</v>
      </c>
      <c r="AN39" s="50">
        <f t="shared" ref="AN39:AQ39" si="23">COUNTIF(AN8:AN37,$AE$39)</f>
        <v>0</v>
      </c>
      <c r="AO39" s="50">
        <f t="shared" si="23"/>
        <v>0</v>
      </c>
      <c r="AP39" s="50">
        <f t="shared" si="23"/>
        <v>0</v>
      </c>
      <c r="AQ39" s="50">
        <f t="shared" si="23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zoomScale="90" zoomScaleNormal="90" workbookViewId="0">
      <selection activeCell="AI31" sqref="AI31"/>
    </sheetView>
  </sheetViews>
  <sheetFormatPr defaultColWidth="12.5703125" defaultRowHeight="15.75" customHeight="1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2" t="s">
        <v>0</v>
      </c>
      <c r="B1" s="83"/>
      <c r="C1" s="83"/>
      <c r="D1" s="83"/>
      <c r="E1" s="84" t="s">
        <v>50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23"/>
    </row>
    <row r="2" spans="1:43" ht="21">
      <c r="A2" s="24"/>
      <c r="B2" s="24" t="s">
        <v>51</v>
      </c>
      <c r="C2" s="85" t="s">
        <v>2</v>
      </c>
      <c r="D2" s="86"/>
      <c r="E2" s="86"/>
      <c r="F2" s="86"/>
      <c r="G2" s="86"/>
      <c r="H2" s="81"/>
      <c r="I2" s="87" t="s">
        <v>3</v>
      </c>
      <c r="J2" s="86"/>
      <c r="K2" s="86"/>
      <c r="L2" s="86"/>
      <c r="M2" s="86"/>
      <c r="N2" s="81"/>
      <c r="O2" s="88" t="s">
        <v>4</v>
      </c>
      <c r="P2" s="86"/>
      <c r="Q2" s="86"/>
      <c r="R2" s="86"/>
      <c r="S2" s="86"/>
      <c r="T2" s="81"/>
      <c r="U2" s="89" t="s">
        <v>5</v>
      </c>
      <c r="V2" s="86"/>
      <c r="W2" s="86"/>
      <c r="X2" s="86"/>
      <c r="Y2" s="86"/>
      <c r="Z2" s="81"/>
      <c r="AA2" s="90" t="s">
        <v>6</v>
      </c>
      <c r="AB2" s="91"/>
      <c r="AC2" s="91"/>
      <c r="AD2" s="91"/>
      <c r="AE2" s="91"/>
      <c r="AF2" s="92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0" t="s">
        <v>35</v>
      </c>
      <c r="B4" s="81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22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>
      <c r="A6" s="37">
        <v>1</v>
      </c>
      <c r="B6" s="45" t="s">
        <v>52</v>
      </c>
      <c r="C6" s="46">
        <v>3</v>
      </c>
      <c r="D6" s="38">
        <v>3</v>
      </c>
      <c r="E6" s="38">
        <v>3</v>
      </c>
      <c r="F6" s="38">
        <v>3</v>
      </c>
      <c r="G6" s="38">
        <v>3</v>
      </c>
      <c r="H6" s="39">
        <f t="shared" si="0"/>
        <v>15</v>
      </c>
      <c r="I6" s="38">
        <v>3</v>
      </c>
      <c r="J6" s="38">
        <v>3</v>
      </c>
      <c r="K6" s="38">
        <v>2</v>
      </c>
      <c r="L6" s="38">
        <v>2</v>
      </c>
      <c r="M6" s="38">
        <v>3</v>
      </c>
      <c r="N6" s="39">
        <f t="shared" si="1"/>
        <v>13</v>
      </c>
      <c r="O6" s="38">
        <v>3</v>
      </c>
      <c r="P6" s="38">
        <v>3</v>
      </c>
      <c r="Q6" s="38">
        <v>3</v>
      </c>
      <c r="R6" s="38">
        <v>3</v>
      </c>
      <c r="S6" s="38">
        <v>3</v>
      </c>
      <c r="T6" s="39">
        <f t="shared" si="2"/>
        <v>15</v>
      </c>
      <c r="U6" s="38">
        <v>3</v>
      </c>
      <c r="V6" s="38">
        <v>3</v>
      </c>
      <c r="W6" s="38">
        <v>3</v>
      </c>
      <c r="X6" s="38">
        <v>3</v>
      </c>
      <c r="Y6" s="38">
        <v>3</v>
      </c>
      <c r="Z6" s="39">
        <f t="shared" si="3"/>
        <v>15</v>
      </c>
      <c r="AA6" s="38">
        <v>3</v>
      </c>
      <c r="AB6" s="38">
        <v>3</v>
      </c>
      <c r="AC6" s="38">
        <v>3</v>
      </c>
      <c r="AD6" s="38">
        <v>3</v>
      </c>
      <c r="AE6" s="38">
        <v>3</v>
      </c>
      <c r="AF6" s="39">
        <f t="shared" si="4"/>
        <v>15</v>
      </c>
      <c r="AG6" s="15" t="str">
        <f t="shared" si="5"/>
        <v>ดีมาก</v>
      </c>
      <c r="AH6" s="15" t="str">
        <f t="shared" si="6"/>
        <v>ดี</v>
      </c>
      <c r="AI6" s="15" t="str">
        <f t="shared" si="7"/>
        <v>ดีมาก</v>
      </c>
      <c r="AJ6" s="15" t="str">
        <f t="shared" si="8"/>
        <v>ดีมาก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2</v>
      </c>
      <c r="AO6" s="15">
        <f t="shared" si="12"/>
        <v>3</v>
      </c>
      <c r="AP6" s="15">
        <f t="shared" si="13"/>
        <v>3</v>
      </c>
      <c r="AQ6" s="15">
        <f t="shared" si="14"/>
        <v>3</v>
      </c>
    </row>
    <row r="7" spans="1:43">
      <c r="A7" s="37">
        <v>2</v>
      </c>
      <c r="B7" s="45" t="s">
        <v>53</v>
      </c>
      <c r="C7" s="38">
        <v>3</v>
      </c>
      <c r="D7" s="38">
        <v>3</v>
      </c>
      <c r="E7" s="38">
        <v>3</v>
      </c>
      <c r="F7" s="38">
        <v>3</v>
      </c>
      <c r="G7" s="38">
        <v>3</v>
      </c>
      <c r="H7" s="39">
        <f t="shared" si="0"/>
        <v>15</v>
      </c>
      <c r="I7" s="38">
        <v>3</v>
      </c>
      <c r="J7" s="38">
        <v>3</v>
      </c>
      <c r="K7" s="38">
        <v>3</v>
      </c>
      <c r="L7" s="38">
        <v>3</v>
      </c>
      <c r="M7" s="38">
        <v>3</v>
      </c>
      <c r="N7" s="39">
        <f t="shared" si="1"/>
        <v>15</v>
      </c>
      <c r="O7" s="38">
        <v>3</v>
      </c>
      <c r="P7" s="38">
        <v>3</v>
      </c>
      <c r="Q7" s="38">
        <v>3</v>
      </c>
      <c r="R7" s="38">
        <v>3</v>
      </c>
      <c r="S7" s="38">
        <v>3</v>
      </c>
      <c r="T7" s="39">
        <f t="shared" si="2"/>
        <v>15</v>
      </c>
      <c r="U7" s="38">
        <v>3</v>
      </c>
      <c r="V7" s="38">
        <v>3</v>
      </c>
      <c r="W7" s="38">
        <v>3</v>
      </c>
      <c r="X7" s="38">
        <v>3</v>
      </c>
      <c r="Y7" s="38">
        <v>3</v>
      </c>
      <c r="Z7" s="39">
        <f t="shared" si="3"/>
        <v>15</v>
      </c>
      <c r="AA7" s="38">
        <v>3</v>
      </c>
      <c r="AB7" s="38">
        <v>3</v>
      </c>
      <c r="AC7" s="38">
        <v>3</v>
      </c>
      <c r="AD7" s="38">
        <v>3</v>
      </c>
      <c r="AE7" s="38">
        <v>3</v>
      </c>
      <c r="AF7" s="39">
        <f t="shared" si="4"/>
        <v>15</v>
      </c>
      <c r="AG7" s="15" t="str">
        <f t="shared" si="5"/>
        <v>ดีมาก</v>
      </c>
      <c r="AH7" s="15" t="str">
        <f t="shared" si="6"/>
        <v>ดีมาก</v>
      </c>
      <c r="AI7" s="15" t="str">
        <f t="shared" si="7"/>
        <v>ดีมาก</v>
      </c>
      <c r="AJ7" s="15" t="str">
        <f t="shared" si="8"/>
        <v>ดีมาก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3</v>
      </c>
      <c r="AO7" s="15">
        <f t="shared" si="12"/>
        <v>3</v>
      </c>
      <c r="AP7" s="15">
        <f t="shared" si="13"/>
        <v>3</v>
      </c>
      <c r="AQ7" s="15">
        <f t="shared" si="14"/>
        <v>3</v>
      </c>
    </row>
    <row r="8" spans="1:43">
      <c r="A8" s="37">
        <v>3</v>
      </c>
      <c r="B8" s="47" t="s">
        <v>54</v>
      </c>
      <c r="C8" s="38">
        <v>3</v>
      </c>
      <c r="D8" s="38">
        <v>3</v>
      </c>
      <c r="E8" s="38">
        <v>3</v>
      </c>
      <c r="F8" s="38">
        <v>3</v>
      </c>
      <c r="G8" s="38">
        <v>3</v>
      </c>
      <c r="H8" s="39">
        <f t="shared" si="0"/>
        <v>15</v>
      </c>
      <c r="I8" s="38">
        <v>2</v>
      </c>
      <c r="J8" s="38">
        <v>3</v>
      </c>
      <c r="K8" s="38">
        <v>2</v>
      </c>
      <c r="L8" s="38">
        <v>2</v>
      </c>
      <c r="M8" s="38">
        <v>3</v>
      </c>
      <c r="N8" s="39">
        <f t="shared" si="1"/>
        <v>12</v>
      </c>
      <c r="O8" s="38">
        <v>3</v>
      </c>
      <c r="P8" s="38">
        <v>3</v>
      </c>
      <c r="Q8" s="38">
        <v>3</v>
      </c>
      <c r="R8" s="38">
        <v>3</v>
      </c>
      <c r="S8" s="38">
        <v>3</v>
      </c>
      <c r="T8" s="39">
        <f t="shared" si="2"/>
        <v>15</v>
      </c>
      <c r="U8" s="38">
        <v>3</v>
      </c>
      <c r="V8" s="38">
        <v>3</v>
      </c>
      <c r="W8" s="38">
        <v>3</v>
      </c>
      <c r="X8" s="38">
        <v>3</v>
      </c>
      <c r="Y8" s="38">
        <v>3</v>
      </c>
      <c r="Z8" s="39">
        <f t="shared" si="3"/>
        <v>15</v>
      </c>
      <c r="AA8" s="38">
        <v>3</v>
      </c>
      <c r="AB8" s="38">
        <v>3</v>
      </c>
      <c r="AC8" s="38">
        <v>3</v>
      </c>
      <c r="AD8" s="38">
        <v>3</v>
      </c>
      <c r="AE8" s="38">
        <v>3</v>
      </c>
      <c r="AF8" s="39">
        <f t="shared" si="4"/>
        <v>15</v>
      </c>
      <c r="AG8" s="15" t="str">
        <f t="shared" si="5"/>
        <v>ดีมาก</v>
      </c>
      <c r="AH8" s="15" t="str">
        <f t="shared" si="6"/>
        <v>ดี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2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>
      <c r="A9" s="37">
        <v>4</v>
      </c>
      <c r="B9" s="47" t="s">
        <v>55</v>
      </c>
      <c r="C9" s="38">
        <v>3</v>
      </c>
      <c r="D9" s="38">
        <v>3</v>
      </c>
      <c r="E9" s="38">
        <v>3</v>
      </c>
      <c r="F9" s="38">
        <v>3</v>
      </c>
      <c r="G9" s="38">
        <v>3</v>
      </c>
      <c r="H9" s="39">
        <f t="shared" si="0"/>
        <v>15</v>
      </c>
      <c r="I9" s="38">
        <v>3</v>
      </c>
      <c r="J9" s="38">
        <v>3</v>
      </c>
      <c r="K9" s="38">
        <v>3</v>
      </c>
      <c r="L9" s="38">
        <v>3</v>
      </c>
      <c r="M9" s="38">
        <v>3</v>
      </c>
      <c r="N9" s="39">
        <f t="shared" si="1"/>
        <v>15</v>
      </c>
      <c r="O9" s="38">
        <v>3</v>
      </c>
      <c r="P9" s="38">
        <v>3</v>
      </c>
      <c r="Q9" s="38">
        <v>3</v>
      </c>
      <c r="R9" s="38">
        <v>3</v>
      </c>
      <c r="S9" s="38">
        <v>3</v>
      </c>
      <c r="T9" s="39">
        <f t="shared" si="2"/>
        <v>15</v>
      </c>
      <c r="U9" s="38">
        <v>3</v>
      </c>
      <c r="V9" s="38">
        <v>3</v>
      </c>
      <c r="W9" s="38">
        <v>3</v>
      </c>
      <c r="X9" s="38">
        <v>3</v>
      </c>
      <c r="Y9" s="38">
        <v>3</v>
      </c>
      <c r="Z9" s="39">
        <f t="shared" si="3"/>
        <v>15</v>
      </c>
      <c r="AA9" s="38">
        <v>3</v>
      </c>
      <c r="AB9" s="38">
        <v>3</v>
      </c>
      <c r="AC9" s="38">
        <v>3</v>
      </c>
      <c r="AD9" s="38">
        <v>3</v>
      </c>
      <c r="AE9" s="38">
        <v>3</v>
      </c>
      <c r="AF9" s="39">
        <f t="shared" si="4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>
      <c r="A10" s="37">
        <v>5</v>
      </c>
      <c r="B10" s="47" t="s">
        <v>56</v>
      </c>
      <c r="C10" s="38">
        <v>3</v>
      </c>
      <c r="D10" s="38">
        <v>3</v>
      </c>
      <c r="E10" s="38">
        <v>3</v>
      </c>
      <c r="F10" s="38">
        <v>3</v>
      </c>
      <c r="G10" s="38">
        <v>3</v>
      </c>
      <c r="H10" s="39">
        <f t="shared" si="0"/>
        <v>15</v>
      </c>
      <c r="I10" s="38">
        <v>3</v>
      </c>
      <c r="J10" s="38">
        <v>3</v>
      </c>
      <c r="K10" s="38">
        <v>3</v>
      </c>
      <c r="L10" s="38">
        <v>3</v>
      </c>
      <c r="M10" s="38">
        <v>3</v>
      </c>
      <c r="N10" s="39">
        <f t="shared" si="1"/>
        <v>15</v>
      </c>
      <c r="O10" s="38">
        <v>3</v>
      </c>
      <c r="P10" s="38">
        <v>3</v>
      </c>
      <c r="Q10" s="38">
        <v>3</v>
      </c>
      <c r="R10" s="38">
        <v>3</v>
      </c>
      <c r="S10" s="38">
        <v>3</v>
      </c>
      <c r="T10" s="39">
        <f t="shared" si="2"/>
        <v>15</v>
      </c>
      <c r="U10" s="38">
        <v>3</v>
      </c>
      <c r="V10" s="38">
        <v>3</v>
      </c>
      <c r="W10" s="38">
        <v>3</v>
      </c>
      <c r="X10" s="38">
        <v>3</v>
      </c>
      <c r="Y10" s="38">
        <v>2</v>
      </c>
      <c r="Z10" s="39">
        <f t="shared" si="3"/>
        <v>14</v>
      </c>
      <c r="AA10" s="38">
        <v>3</v>
      </c>
      <c r="AB10" s="38">
        <v>3</v>
      </c>
      <c r="AC10" s="38">
        <v>3</v>
      </c>
      <c r="AD10" s="38">
        <v>3</v>
      </c>
      <c r="AE10" s="38">
        <v>3</v>
      </c>
      <c r="AF10" s="39">
        <f t="shared" si="4"/>
        <v>15</v>
      </c>
      <c r="AG10" s="15" t="str">
        <f t="shared" si="5"/>
        <v>ดีมาก</v>
      </c>
      <c r="AH10" s="15" t="str">
        <f t="shared" si="6"/>
        <v>ดีมาก</v>
      </c>
      <c r="AI10" s="15" t="str">
        <f t="shared" si="7"/>
        <v>ดีมาก</v>
      </c>
      <c r="AJ10" s="15" t="str">
        <f t="shared" si="8"/>
        <v>ดีมาก</v>
      </c>
      <c r="AK10" s="15" t="str">
        <f t="shared" si="9"/>
        <v>ดีมาก</v>
      </c>
      <c r="AL10" s="10"/>
      <c r="AM10" s="15">
        <f t="shared" si="10"/>
        <v>3</v>
      </c>
      <c r="AN10" s="15">
        <f t="shared" si="11"/>
        <v>3</v>
      </c>
      <c r="AO10" s="15">
        <f t="shared" si="12"/>
        <v>3</v>
      </c>
      <c r="AP10" s="15">
        <f t="shared" si="13"/>
        <v>3</v>
      </c>
      <c r="AQ10" s="15">
        <f t="shared" si="14"/>
        <v>3</v>
      </c>
    </row>
    <row r="11" spans="1:43">
      <c r="A11" s="37">
        <v>6</v>
      </c>
      <c r="B11" s="47" t="s">
        <v>57</v>
      </c>
      <c r="C11" s="38">
        <v>2</v>
      </c>
      <c r="D11" s="38">
        <v>2</v>
      </c>
      <c r="E11" s="38">
        <v>3</v>
      </c>
      <c r="F11" s="38">
        <v>3</v>
      </c>
      <c r="G11" s="38">
        <v>3</v>
      </c>
      <c r="H11" s="39">
        <f t="shared" si="0"/>
        <v>13</v>
      </c>
      <c r="I11" s="38">
        <v>2</v>
      </c>
      <c r="J11" s="38">
        <v>2</v>
      </c>
      <c r="K11" s="38">
        <v>3</v>
      </c>
      <c r="L11" s="38">
        <v>3</v>
      </c>
      <c r="M11" s="38">
        <v>3</v>
      </c>
      <c r="N11" s="39">
        <f t="shared" si="1"/>
        <v>13</v>
      </c>
      <c r="O11" s="38">
        <v>3</v>
      </c>
      <c r="P11" s="38">
        <v>3</v>
      </c>
      <c r="Q11" s="38">
        <v>3</v>
      </c>
      <c r="R11" s="38">
        <v>3</v>
      </c>
      <c r="S11" s="38">
        <v>3</v>
      </c>
      <c r="T11" s="39">
        <f t="shared" si="2"/>
        <v>15</v>
      </c>
      <c r="U11" s="38">
        <v>3</v>
      </c>
      <c r="V11" s="38">
        <v>3</v>
      </c>
      <c r="W11" s="38">
        <v>3</v>
      </c>
      <c r="X11" s="38">
        <v>3</v>
      </c>
      <c r="Y11" s="38">
        <v>3</v>
      </c>
      <c r="Z11" s="39">
        <f t="shared" si="3"/>
        <v>15</v>
      </c>
      <c r="AA11" s="38">
        <v>3</v>
      </c>
      <c r="AB11" s="38">
        <v>3</v>
      </c>
      <c r="AC11" s="38">
        <v>3</v>
      </c>
      <c r="AD11" s="38">
        <v>3</v>
      </c>
      <c r="AE11" s="38">
        <v>3</v>
      </c>
      <c r="AF11" s="39">
        <f t="shared" si="4"/>
        <v>15</v>
      </c>
      <c r="AG11" s="15" t="str">
        <f t="shared" si="5"/>
        <v>ดี</v>
      </c>
      <c r="AH11" s="15" t="str">
        <f t="shared" si="6"/>
        <v>ดี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2</v>
      </c>
      <c r="AN11" s="15">
        <f t="shared" si="11"/>
        <v>2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>
      <c r="A12" s="37">
        <v>7</v>
      </c>
      <c r="B12" s="47" t="s">
        <v>58</v>
      </c>
      <c r="C12" s="38">
        <v>3</v>
      </c>
      <c r="D12" s="38">
        <v>3</v>
      </c>
      <c r="E12" s="38">
        <v>3</v>
      </c>
      <c r="F12" s="38">
        <v>3</v>
      </c>
      <c r="G12" s="38">
        <v>3</v>
      </c>
      <c r="H12" s="39">
        <f t="shared" si="0"/>
        <v>15</v>
      </c>
      <c r="I12" s="38">
        <v>3</v>
      </c>
      <c r="J12" s="38">
        <v>3</v>
      </c>
      <c r="K12" s="38">
        <v>2</v>
      </c>
      <c r="L12" s="38">
        <v>3</v>
      </c>
      <c r="M12" s="38">
        <v>3</v>
      </c>
      <c r="N12" s="39">
        <f t="shared" si="1"/>
        <v>14</v>
      </c>
      <c r="O12" s="38">
        <v>3</v>
      </c>
      <c r="P12" s="38">
        <v>3</v>
      </c>
      <c r="Q12" s="38">
        <v>3</v>
      </c>
      <c r="R12" s="38">
        <v>3</v>
      </c>
      <c r="S12" s="38">
        <v>3</v>
      </c>
      <c r="T12" s="39">
        <f t="shared" si="2"/>
        <v>15</v>
      </c>
      <c r="U12" s="38">
        <v>3</v>
      </c>
      <c r="V12" s="38">
        <v>3</v>
      </c>
      <c r="W12" s="38">
        <v>3</v>
      </c>
      <c r="X12" s="38">
        <v>3</v>
      </c>
      <c r="Y12" s="38">
        <v>3</v>
      </c>
      <c r="Z12" s="39">
        <f t="shared" si="3"/>
        <v>15</v>
      </c>
      <c r="AA12" s="38">
        <v>3</v>
      </c>
      <c r="AB12" s="38">
        <v>3</v>
      </c>
      <c r="AC12" s="38">
        <v>3</v>
      </c>
      <c r="AD12" s="38">
        <v>3</v>
      </c>
      <c r="AE12" s="38">
        <v>3</v>
      </c>
      <c r="AF12" s="39">
        <f t="shared" si="4"/>
        <v>15</v>
      </c>
      <c r="AG12" s="15" t="str">
        <f t="shared" si="5"/>
        <v>ดีมาก</v>
      </c>
      <c r="AH12" s="15" t="str">
        <f t="shared" si="6"/>
        <v>ดีมาก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L12" s="10"/>
      <c r="AM12" s="15">
        <f t="shared" si="10"/>
        <v>3</v>
      </c>
      <c r="AN12" s="15">
        <f t="shared" si="11"/>
        <v>3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>
      <c r="A13" s="37">
        <v>8</v>
      </c>
      <c r="B13" s="47" t="s">
        <v>59</v>
      </c>
      <c r="C13" s="38">
        <v>3</v>
      </c>
      <c r="D13" s="38">
        <v>3</v>
      </c>
      <c r="E13" s="38">
        <v>3</v>
      </c>
      <c r="F13" s="38">
        <v>3</v>
      </c>
      <c r="G13" s="38">
        <v>3</v>
      </c>
      <c r="H13" s="39">
        <f t="shared" si="0"/>
        <v>15</v>
      </c>
      <c r="I13" s="38">
        <v>3</v>
      </c>
      <c r="J13" s="38">
        <v>3</v>
      </c>
      <c r="K13" s="38">
        <v>3</v>
      </c>
      <c r="L13" s="38">
        <v>3</v>
      </c>
      <c r="M13" s="38">
        <v>3</v>
      </c>
      <c r="N13" s="39">
        <f t="shared" si="1"/>
        <v>15</v>
      </c>
      <c r="O13" s="38">
        <v>3</v>
      </c>
      <c r="P13" s="38">
        <v>3</v>
      </c>
      <c r="Q13" s="38">
        <v>3</v>
      </c>
      <c r="R13" s="38">
        <v>3</v>
      </c>
      <c r="S13" s="38">
        <v>3</v>
      </c>
      <c r="T13" s="39">
        <f t="shared" si="2"/>
        <v>15</v>
      </c>
      <c r="U13" s="38">
        <v>3</v>
      </c>
      <c r="V13" s="38">
        <v>3</v>
      </c>
      <c r="W13" s="38">
        <v>3</v>
      </c>
      <c r="X13" s="38">
        <v>3</v>
      </c>
      <c r="Y13" s="38">
        <v>3</v>
      </c>
      <c r="Z13" s="39">
        <f t="shared" si="3"/>
        <v>15</v>
      </c>
      <c r="AA13" s="38">
        <v>3</v>
      </c>
      <c r="AB13" s="38">
        <v>3</v>
      </c>
      <c r="AC13" s="38">
        <v>3</v>
      </c>
      <c r="AD13" s="38">
        <v>3</v>
      </c>
      <c r="AE13" s="38">
        <v>3</v>
      </c>
      <c r="AF13" s="39">
        <f t="shared" si="4"/>
        <v>15</v>
      </c>
      <c r="AG13" s="15" t="str">
        <f t="shared" si="5"/>
        <v>ดีมาก</v>
      </c>
      <c r="AH13" s="15" t="str">
        <f t="shared" si="6"/>
        <v>ดีมาก</v>
      </c>
      <c r="AI13" s="15" t="str">
        <f t="shared" si="7"/>
        <v>ดีมาก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3</v>
      </c>
      <c r="AN13" s="15">
        <f t="shared" si="11"/>
        <v>3</v>
      </c>
      <c r="AO13" s="15">
        <f t="shared" si="12"/>
        <v>3</v>
      </c>
      <c r="AP13" s="15">
        <f t="shared" si="13"/>
        <v>3</v>
      </c>
      <c r="AQ13" s="15">
        <f t="shared" si="14"/>
        <v>3</v>
      </c>
    </row>
    <row r="14" spans="1:43">
      <c r="A14" s="37">
        <v>9</v>
      </c>
      <c r="B14" s="47" t="s">
        <v>60</v>
      </c>
      <c r="C14" s="38">
        <v>2</v>
      </c>
      <c r="D14" s="38">
        <v>2</v>
      </c>
      <c r="E14" s="38">
        <v>3</v>
      </c>
      <c r="F14" s="38">
        <v>3</v>
      </c>
      <c r="G14" s="38">
        <v>3</v>
      </c>
      <c r="H14" s="39">
        <f t="shared" si="0"/>
        <v>13</v>
      </c>
      <c r="I14" s="38">
        <v>2</v>
      </c>
      <c r="J14" s="38">
        <v>2</v>
      </c>
      <c r="K14" s="38">
        <v>2</v>
      </c>
      <c r="L14" s="38">
        <v>2</v>
      </c>
      <c r="M14" s="38">
        <v>3</v>
      </c>
      <c r="N14" s="39">
        <f t="shared" si="1"/>
        <v>11</v>
      </c>
      <c r="O14" s="38">
        <v>3</v>
      </c>
      <c r="P14" s="38">
        <v>3</v>
      </c>
      <c r="Q14" s="38">
        <v>3</v>
      </c>
      <c r="R14" s="38">
        <v>3</v>
      </c>
      <c r="S14" s="38">
        <v>3</v>
      </c>
      <c r="T14" s="39">
        <f t="shared" si="2"/>
        <v>15</v>
      </c>
      <c r="U14" s="38">
        <v>3</v>
      </c>
      <c r="V14" s="38">
        <v>3</v>
      </c>
      <c r="W14" s="38">
        <v>3</v>
      </c>
      <c r="X14" s="38">
        <v>3</v>
      </c>
      <c r="Y14" s="38">
        <v>3</v>
      </c>
      <c r="Z14" s="39">
        <f t="shared" si="3"/>
        <v>15</v>
      </c>
      <c r="AA14" s="38">
        <v>3</v>
      </c>
      <c r="AB14" s="38">
        <v>3</v>
      </c>
      <c r="AC14" s="38">
        <v>3</v>
      </c>
      <c r="AD14" s="38">
        <v>3</v>
      </c>
      <c r="AE14" s="38">
        <v>3</v>
      </c>
      <c r="AF14" s="39">
        <f t="shared" si="4"/>
        <v>15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ดีมาก</v>
      </c>
      <c r="AJ14" s="15" t="str">
        <f t="shared" si="8"/>
        <v>ดีมาก</v>
      </c>
      <c r="AK14" s="15" t="str">
        <f t="shared" si="9"/>
        <v>ดีมาก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3</v>
      </c>
      <c r="AP14" s="15">
        <f t="shared" si="13"/>
        <v>3</v>
      </c>
      <c r="AQ14" s="15">
        <f t="shared" si="14"/>
        <v>3</v>
      </c>
    </row>
    <row r="15" spans="1:43">
      <c r="A15" s="37">
        <v>10</v>
      </c>
      <c r="B15" s="47" t="s">
        <v>61</v>
      </c>
      <c r="C15" s="38">
        <v>3</v>
      </c>
      <c r="D15" s="38">
        <v>3</v>
      </c>
      <c r="E15" s="38">
        <v>3</v>
      </c>
      <c r="F15" s="38">
        <v>3</v>
      </c>
      <c r="G15" s="38">
        <v>3</v>
      </c>
      <c r="H15" s="39">
        <f t="shared" si="0"/>
        <v>15</v>
      </c>
      <c r="I15" s="38">
        <v>2</v>
      </c>
      <c r="J15" s="38">
        <v>2</v>
      </c>
      <c r="K15" s="38">
        <v>3</v>
      </c>
      <c r="L15" s="38">
        <v>2</v>
      </c>
      <c r="M15" s="38">
        <v>3</v>
      </c>
      <c r="N15" s="39">
        <f t="shared" si="1"/>
        <v>12</v>
      </c>
      <c r="O15" s="38">
        <v>3</v>
      </c>
      <c r="P15" s="38">
        <v>3</v>
      </c>
      <c r="Q15" s="38">
        <v>3</v>
      </c>
      <c r="R15" s="38">
        <v>3</v>
      </c>
      <c r="S15" s="38">
        <v>3</v>
      </c>
      <c r="T15" s="39">
        <f t="shared" si="2"/>
        <v>15</v>
      </c>
      <c r="U15" s="38">
        <v>3</v>
      </c>
      <c r="V15" s="38">
        <v>3</v>
      </c>
      <c r="W15" s="38">
        <v>3</v>
      </c>
      <c r="X15" s="38">
        <v>3</v>
      </c>
      <c r="Y15" s="38">
        <v>3</v>
      </c>
      <c r="Z15" s="39">
        <f t="shared" si="3"/>
        <v>15</v>
      </c>
      <c r="AA15" s="38">
        <v>3</v>
      </c>
      <c r="AB15" s="38">
        <v>3</v>
      </c>
      <c r="AC15" s="38">
        <v>3</v>
      </c>
      <c r="AD15" s="38">
        <v>3</v>
      </c>
      <c r="AE15" s="38">
        <v>3</v>
      </c>
      <c r="AF15" s="39">
        <f t="shared" si="4"/>
        <v>15</v>
      </c>
      <c r="AG15" s="15" t="str">
        <f t="shared" si="5"/>
        <v>ดีมาก</v>
      </c>
      <c r="AH15" s="15" t="str">
        <f t="shared" si="6"/>
        <v>ดี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2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>
      <c r="A16" s="37">
        <v>11</v>
      </c>
      <c r="B16" s="47" t="s">
        <v>62</v>
      </c>
      <c r="C16" s="38">
        <v>3</v>
      </c>
      <c r="D16" s="38">
        <v>3</v>
      </c>
      <c r="E16" s="38">
        <v>3</v>
      </c>
      <c r="F16" s="38">
        <v>3</v>
      </c>
      <c r="G16" s="38">
        <v>3</v>
      </c>
      <c r="H16" s="39">
        <f t="shared" si="0"/>
        <v>15</v>
      </c>
      <c r="I16" s="38">
        <v>3</v>
      </c>
      <c r="J16" s="38">
        <v>3</v>
      </c>
      <c r="K16" s="38">
        <v>3</v>
      </c>
      <c r="L16" s="38">
        <v>3</v>
      </c>
      <c r="M16" s="38">
        <v>3</v>
      </c>
      <c r="N16" s="39">
        <f t="shared" si="1"/>
        <v>15</v>
      </c>
      <c r="O16" s="38">
        <v>3</v>
      </c>
      <c r="P16" s="38">
        <v>3</v>
      </c>
      <c r="Q16" s="38">
        <v>3</v>
      </c>
      <c r="R16" s="38">
        <v>3</v>
      </c>
      <c r="S16" s="38">
        <v>3</v>
      </c>
      <c r="T16" s="39">
        <f t="shared" si="2"/>
        <v>15</v>
      </c>
      <c r="U16" s="38">
        <v>3</v>
      </c>
      <c r="V16" s="38">
        <v>3</v>
      </c>
      <c r="W16" s="38">
        <v>3</v>
      </c>
      <c r="X16" s="38">
        <v>3</v>
      </c>
      <c r="Y16" s="38">
        <v>3</v>
      </c>
      <c r="Z16" s="39">
        <f t="shared" si="3"/>
        <v>15</v>
      </c>
      <c r="AA16" s="38">
        <v>3</v>
      </c>
      <c r="AB16" s="38">
        <v>3</v>
      </c>
      <c r="AC16" s="38">
        <v>3</v>
      </c>
      <c r="AD16" s="38">
        <v>3</v>
      </c>
      <c r="AE16" s="38">
        <v>3</v>
      </c>
      <c r="AF16" s="39">
        <f t="shared" si="4"/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>
      <c r="A17" s="37">
        <v>12</v>
      </c>
      <c r="B17" s="47" t="s">
        <v>63</v>
      </c>
      <c r="C17" s="38">
        <v>3</v>
      </c>
      <c r="D17" s="38">
        <v>3</v>
      </c>
      <c r="E17" s="38">
        <v>3</v>
      </c>
      <c r="F17" s="38">
        <v>3</v>
      </c>
      <c r="G17" s="38">
        <v>3</v>
      </c>
      <c r="H17" s="39">
        <f t="shared" si="0"/>
        <v>15</v>
      </c>
      <c r="I17" s="38">
        <v>3</v>
      </c>
      <c r="J17" s="38">
        <v>3</v>
      </c>
      <c r="K17" s="38">
        <v>3</v>
      </c>
      <c r="L17" s="38">
        <v>3</v>
      </c>
      <c r="M17" s="38">
        <v>3</v>
      </c>
      <c r="N17" s="39">
        <f t="shared" si="1"/>
        <v>15</v>
      </c>
      <c r="O17" s="38">
        <v>3</v>
      </c>
      <c r="P17" s="38">
        <v>3</v>
      </c>
      <c r="Q17" s="38">
        <v>3</v>
      </c>
      <c r="R17" s="38">
        <v>3</v>
      </c>
      <c r="S17" s="38">
        <v>3</v>
      </c>
      <c r="T17" s="39">
        <f t="shared" si="2"/>
        <v>15</v>
      </c>
      <c r="U17" s="38">
        <v>3</v>
      </c>
      <c r="V17" s="38">
        <v>3</v>
      </c>
      <c r="W17" s="38">
        <v>3</v>
      </c>
      <c r="X17" s="38">
        <v>3</v>
      </c>
      <c r="Y17" s="38">
        <v>3</v>
      </c>
      <c r="Z17" s="39">
        <f t="shared" si="3"/>
        <v>15</v>
      </c>
      <c r="AA17" s="38">
        <v>3</v>
      </c>
      <c r="AB17" s="38">
        <v>3</v>
      </c>
      <c r="AC17" s="38">
        <v>3</v>
      </c>
      <c r="AD17" s="38">
        <v>3</v>
      </c>
      <c r="AE17" s="38">
        <v>3</v>
      </c>
      <c r="AF17" s="39">
        <f t="shared" si="4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>
      <c r="A18" s="37">
        <v>13</v>
      </c>
      <c r="B18" s="47" t="s">
        <v>64</v>
      </c>
      <c r="C18" s="38">
        <v>2</v>
      </c>
      <c r="D18" s="38">
        <v>2</v>
      </c>
      <c r="E18" s="38">
        <v>3</v>
      </c>
      <c r="F18" s="38">
        <v>3</v>
      </c>
      <c r="G18" s="38">
        <v>2</v>
      </c>
      <c r="H18" s="39">
        <f t="shared" si="0"/>
        <v>12</v>
      </c>
      <c r="I18" s="38">
        <v>2</v>
      </c>
      <c r="J18" s="38">
        <v>3</v>
      </c>
      <c r="K18" s="38">
        <v>2</v>
      </c>
      <c r="L18" s="38">
        <v>2</v>
      </c>
      <c r="M18" s="38">
        <v>3</v>
      </c>
      <c r="N18" s="39">
        <f t="shared" si="1"/>
        <v>12</v>
      </c>
      <c r="O18" s="38">
        <v>2</v>
      </c>
      <c r="P18" s="38">
        <v>2</v>
      </c>
      <c r="Q18" s="38">
        <v>2</v>
      </c>
      <c r="R18" s="38">
        <v>2</v>
      </c>
      <c r="S18" s="38">
        <v>3</v>
      </c>
      <c r="T18" s="39">
        <f t="shared" si="2"/>
        <v>11</v>
      </c>
      <c r="U18" s="38">
        <v>2</v>
      </c>
      <c r="V18" s="38">
        <v>3</v>
      </c>
      <c r="W18" s="38">
        <v>3</v>
      </c>
      <c r="X18" s="38">
        <v>3</v>
      </c>
      <c r="Y18" s="38">
        <v>3</v>
      </c>
      <c r="Z18" s="39">
        <f t="shared" si="3"/>
        <v>14</v>
      </c>
      <c r="AA18" s="38">
        <v>3</v>
      </c>
      <c r="AB18" s="38">
        <v>3</v>
      </c>
      <c r="AC18" s="38">
        <v>3</v>
      </c>
      <c r="AD18" s="38">
        <v>3</v>
      </c>
      <c r="AE18" s="38">
        <v>3</v>
      </c>
      <c r="AF18" s="39">
        <f t="shared" si="4"/>
        <v>15</v>
      </c>
      <c r="AG18" s="15" t="str">
        <f t="shared" ref="AG18:AG24" si="15">IF(H18&gt;13,"ดีมาก",IF(H18&gt;9,"ดี",IF(H18&gt;1,"พอใช้","ต้องปรับปรุง")))</f>
        <v>ดี</v>
      </c>
      <c r="AH18" s="15" t="str">
        <f t="shared" ref="AH18:AH24" si="16">IF(N18&gt;13,"ดีมาก",IF(N18&gt;9,"ดี",IF(N18&gt;1,"พอใช้","ต้องปรับปรุง")))</f>
        <v>ดี</v>
      </c>
      <c r="AI18" s="15" t="str">
        <f t="shared" ref="AI18:AI24" si="17">IF(T18&gt;13,"ดีมาก",IF(T18&gt;9,"ดี",IF(T18&gt;1,"พอใช้","ต้องปรับปรุง")))</f>
        <v>ดี</v>
      </c>
      <c r="AJ18" s="15" t="str">
        <f t="shared" ref="AJ18:AJ24" si="18">IF(Z18&gt;13,"ดีมาก",IF(Z18&gt;9,"ดี",IF(Z18&gt;1,"พอใช้","ต้องปรับปรุง")))</f>
        <v>ดีมาก</v>
      </c>
      <c r="AK18" s="15" t="str">
        <f t="shared" ref="AK18:AK24" si="19">IF(AF18&gt;13,"ดีมาก",IF(AF18&gt;9,"ดี",IF(AF18&gt;1,"พอใช้","ต้องปรับปรุง")))</f>
        <v>ดีมาก</v>
      </c>
      <c r="AL18" s="10"/>
      <c r="AM18" s="15">
        <f t="shared" ref="AM18:AM24" si="20">IF(H18&gt;13,3,IF(H18&gt;9,2,IF(H18&gt;1,1,0)))</f>
        <v>2</v>
      </c>
      <c r="AN18" s="15">
        <f t="shared" ref="AN18:AN24" si="21">IF(N18&gt;13,3,IF(N18&gt;9,2,IF(N18&gt;1,1,0)))</f>
        <v>2</v>
      </c>
      <c r="AO18" s="15">
        <f t="shared" ref="AO18:AO24" si="22">IF(T18&gt;13,3,IF(T18&gt;9,2,IF(T18&gt;1,1,0)))</f>
        <v>2</v>
      </c>
      <c r="AP18" s="15">
        <f t="shared" ref="AP18:AP24" si="23">IF(Z18&gt;13,3,IF(Z18&gt;9,2,IF(Z18&gt;1,1,0)))</f>
        <v>3</v>
      </c>
      <c r="AQ18" s="15">
        <f t="shared" ref="AQ18:AQ24" si="24">IF(AF18&gt;13,3,IF(AF18&gt;9,2,IF(AF18&gt;1,1,0)))</f>
        <v>3</v>
      </c>
    </row>
    <row r="19" spans="1:43">
      <c r="A19" s="37">
        <v>14</v>
      </c>
      <c r="B19" s="47" t="s">
        <v>65</v>
      </c>
      <c r="C19" s="38">
        <v>3</v>
      </c>
      <c r="D19" s="38">
        <v>3</v>
      </c>
      <c r="E19" s="38">
        <v>3</v>
      </c>
      <c r="F19" s="38">
        <v>3</v>
      </c>
      <c r="G19" s="38">
        <v>3</v>
      </c>
      <c r="H19" s="39">
        <f t="shared" si="0"/>
        <v>15</v>
      </c>
      <c r="I19" s="38">
        <v>3</v>
      </c>
      <c r="J19" s="38">
        <v>3</v>
      </c>
      <c r="K19" s="38">
        <v>3</v>
      </c>
      <c r="L19" s="38">
        <v>3</v>
      </c>
      <c r="M19" s="38">
        <v>3</v>
      </c>
      <c r="N19" s="39">
        <f t="shared" si="1"/>
        <v>15</v>
      </c>
      <c r="O19" s="38">
        <v>3</v>
      </c>
      <c r="P19" s="38">
        <v>3</v>
      </c>
      <c r="Q19" s="38">
        <v>3</v>
      </c>
      <c r="R19" s="38">
        <v>3</v>
      </c>
      <c r="S19" s="38">
        <v>3</v>
      </c>
      <c r="T19" s="39">
        <f t="shared" si="2"/>
        <v>15</v>
      </c>
      <c r="U19" s="38">
        <v>3</v>
      </c>
      <c r="V19" s="38">
        <v>3</v>
      </c>
      <c r="W19" s="38">
        <v>3</v>
      </c>
      <c r="X19" s="38">
        <v>3</v>
      </c>
      <c r="Y19" s="38">
        <v>3</v>
      </c>
      <c r="Z19" s="39">
        <f t="shared" si="3"/>
        <v>15</v>
      </c>
      <c r="AA19" s="38">
        <v>3</v>
      </c>
      <c r="AB19" s="38">
        <v>3</v>
      </c>
      <c r="AC19" s="38">
        <v>3</v>
      </c>
      <c r="AD19" s="38">
        <v>3</v>
      </c>
      <c r="AE19" s="38">
        <v>3</v>
      </c>
      <c r="AF19" s="39">
        <f t="shared" si="4"/>
        <v>15</v>
      </c>
      <c r="AG19" s="15" t="str">
        <f t="shared" si="15"/>
        <v>ดีมาก</v>
      </c>
      <c r="AH19" s="15" t="str">
        <f t="shared" si="16"/>
        <v>ดีมาก</v>
      </c>
      <c r="AI19" s="15" t="str">
        <f t="shared" si="17"/>
        <v>ดีมาก</v>
      </c>
      <c r="AJ19" s="15" t="str">
        <f t="shared" si="18"/>
        <v>ดีมาก</v>
      </c>
      <c r="AK19" s="15" t="str">
        <f t="shared" si="19"/>
        <v>ดีมาก</v>
      </c>
      <c r="AL19" s="10"/>
      <c r="AM19" s="15">
        <f t="shared" si="20"/>
        <v>3</v>
      </c>
      <c r="AN19" s="15">
        <f t="shared" si="21"/>
        <v>3</v>
      </c>
      <c r="AO19" s="15">
        <f t="shared" si="22"/>
        <v>3</v>
      </c>
      <c r="AP19" s="15">
        <f t="shared" si="23"/>
        <v>3</v>
      </c>
      <c r="AQ19" s="15">
        <f t="shared" si="24"/>
        <v>3</v>
      </c>
    </row>
    <row r="20" spans="1:43">
      <c r="A20" s="37">
        <v>15</v>
      </c>
      <c r="B20" s="47" t="s">
        <v>66</v>
      </c>
      <c r="C20" s="38">
        <v>3</v>
      </c>
      <c r="D20" s="38">
        <v>3</v>
      </c>
      <c r="E20" s="38">
        <v>3</v>
      </c>
      <c r="F20" s="38">
        <v>3</v>
      </c>
      <c r="G20" s="38">
        <v>3</v>
      </c>
      <c r="H20" s="39">
        <f t="shared" si="0"/>
        <v>15</v>
      </c>
      <c r="I20" s="38">
        <v>3</v>
      </c>
      <c r="J20" s="38">
        <v>3</v>
      </c>
      <c r="K20" s="38">
        <v>3</v>
      </c>
      <c r="L20" s="38">
        <v>3</v>
      </c>
      <c r="M20" s="38">
        <v>3</v>
      </c>
      <c r="N20" s="39">
        <f t="shared" si="1"/>
        <v>15</v>
      </c>
      <c r="O20" s="38">
        <v>3</v>
      </c>
      <c r="P20" s="38">
        <v>3</v>
      </c>
      <c r="Q20" s="38">
        <v>3</v>
      </c>
      <c r="R20" s="38">
        <v>3</v>
      </c>
      <c r="S20" s="38">
        <v>3</v>
      </c>
      <c r="T20" s="39">
        <f t="shared" si="2"/>
        <v>15</v>
      </c>
      <c r="U20" s="38">
        <v>3</v>
      </c>
      <c r="V20" s="38">
        <v>3</v>
      </c>
      <c r="W20" s="38">
        <v>3</v>
      </c>
      <c r="X20" s="38">
        <v>3</v>
      </c>
      <c r="Y20" s="38">
        <v>3</v>
      </c>
      <c r="Z20" s="39">
        <f t="shared" si="3"/>
        <v>15</v>
      </c>
      <c r="AA20" s="38">
        <v>3</v>
      </c>
      <c r="AB20" s="38">
        <v>3</v>
      </c>
      <c r="AC20" s="38">
        <v>3</v>
      </c>
      <c r="AD20" s="38">
        <v>3</v>
      </c>
      <c r="AE20" s="38">
        <v>3</v>
      </c>
      <c r="AF20" s="39">
        <f t="shared" si="4"/>
        <v>15</v>
      </c>
      <c r="AG20" s="15" t="str">
        <f t="shared" si="15"/>
        <v>ดีมาก</v>
      </c>
      <c r="AH20" s="15" t="str">
        <f t="shared" si="16"/>
        <v>ดีมาก</v>
      </c>
      <c r="AI20" s="15" t="str">
        <f t="shared" si="17"/>
        <v>ดีมาก</v>
      </c>
      <c r="AJ20" s="15" t="str">
        <f t="shared" si="18"/>
        <v>ดีมาก</v>
      </c>
      <c r="AK20" s="15" t="str">
        <f t="shared" si="19"/>
        <v>ดีมาก</v>
      </c>
      <c r="AL20" s="10"/>
      <c r="AM20" s="15">
        <f t="shared" si="20"/>
        <v>3</v>
      </c>
      <c r="AN20" s="15">
        <f t="shared" si="21"/>
        <v>3</v>
      </c>
      <c r="AO20" s="15">
        <f t="shared" si="22"/>
        <v>3</v>
      </c>
      <c r="AP20" s="15">
        <f t="shared" si="23"/>
        <v>3</v>
      </c>
      <c r="AQ20" s="15">
        <f t="shared" si="24"/>
        <v>3</v>
      </c>
    </row>
    <row r="21" spans="1:43">
      <c r="A21" s="37">
        <v>16</v>
      </c>
      <c r="B21" s="47" t="s">
        <v>67</v>
      </c>
      <c r="C21" s="38">
        <v>2</v>
      </c>
      <c r="D21" s="38">
        <v>2</v>
      </c>
      <c r="E21" s="38">
        <v>2</v>
      </c>
      <c r="F21" s="38">
        <v>2</v>
      </c>
      <c r="G21" s="38">
        <v>2</v>
      </c>
      <c r="H21" s="39">
        <f t="shared" si="0"/>
        <v>10</v>
      </c>
      <c r="I21" s="38">
        <v>2</v>
      </c>
      <c r="J21" s="38">
        <v>2</v>
      </c>
      <c r="K21" s="38">
        <v>2</v>
      </c>
      <c r="L21" s="38">
        <v>2</v>
      </c>
      <c r="M21" s="38">
        <v>3</v>
      </c>
      <c r="N21" s="39">
        <f t="shared" si="1"/>
        <v>11</v>
      </c>
      <c r="O21" s="38">
        <v>2</v>
      </c>
      <c r="P21" s="38">
        <v>2</v>
      </c>
      <c r="Q21" s="38">
        <v>2</v>
      </c>
      <c r="R21" s="38">
        <v>2</v>
      </c>
      <c r="S21" s="38">
        <v>3</v>
      </c>
      <c r="T21" s="39">
        <f t="shared" si="2"/>
        <v>11</v>
      </c>
      <c r="U21" s="38">
        <v>2</v>
      </c>
      <c r="V21" s="38">
        <v>3</v>
      </c>
      <c r="W21" s="38">
        <v>3</v>
      </c>
      <c r="X21" s="38">
        <v>3</v>
      </c>
      <c r="Y21" s="38">
        <v>3</v>
      </c>
      <c r="Z21" s="39">
        <f t="shared" si="3"/>
        <v>14</v>
      </c>
      <c r="AA21" s="38">
        <v>3</v>
      </c>
      <c r="AB21" s="38">
        <v>3</v>
      </c>
      <c r="AC21" s="38">
        <v>3</v>
      </c>
      <c r="AD21" s="38">
        <v>3</v>
      </c>
      <c r="AE21" s="38">
        <v>3</v>
      </c>
      <c r="AF21" s="39">
        <f t="shared" si="4"/>
        <v>15</v>
      </c>
      <c r="AG21" s="15" t="str">
        <f t="shared" si="15"/>
        <v>ดี</v>
      </c>
      <c r="AH21" s="15" t="str">
        <f t="shared" si="16"/>
        <v>ดี</v>
      </c>
      <c r="AI21" s="15" t="str">
        <f t="shared" si="17"/>
        <v>ดี</v>
      </c>
      <c r="AJ21" s="15" t="str">
        <f t="shared" si="18"/>
        <v>ดีมาก</v>
      </c>
      <c r="AK21" s="15" t="str">
        <f t="shared" si="19"/>
        <v>ดีมาก</v>
      </c>
      <c r="AL21" s="10"/>
      <c r="AM21" s="15">
        <f t="shared" si="20"/>
        <v>2</v>
      </c>
      <c r="AN21" s="15">
        <f t="shared" si="21"/>
        <v>2</v>
      </c>
      <c r="AO21" s="15">
        <f t="shared" si="22"/>
        <v>2</v>
      </c>
      <c r="AP21" s="15">
        <f t="shared" si="23"/>
        <v>3</v>
      </c>
      <c r="AQ21" s="15">
        <f t="shared" si="24"/>
        <v>3</v>
      </c>
    </row>
    <row r="22" spans="1:43">
      <c r="A22" s="37">
        <v>17</v>
      </c>
      <c r="B22" s="48" t="s">
        <v>68</v>
      </c>
      <c r="C22" s="38">
        <v>3</v>
      </c>
      <c r="D22" s="38">
        <v>3</v>
      </c>
      <c r="E22" s="38">
        <v>3</v>
      </c>
      <c r="F22" s="38">
        <v>3</v>
      </c>
      <c r="G22" s="38">
        <v>3</v>
      </c>
      <c r="H22" s="39">
        <f t="shared" si="0"/>
        <v>15</v>
      </c>
      <c r="I22" s="38">
        <v>3</v>
      </c>
      <c r="J22" s="38">
        <v>3</v>
      </c>
      <c r="K22" s="38">
        <v>3</v>
      </c>
      <c r="L22" s="38">
        <v>2</v>
      </c>
      <c r="M22" s="38">
        <v>3</v>
      </c>
      <c r="N22" s="39">
        <f t="shared" si="1"/>
        <v>14</v>
      </c>
      <c r="O22" s="38">
        <v>3</v>
      </c>
      <c r="P22" s="38">
        <v>3</v>
      </c>
      <c r="Q22" s="38">
        <v>3</v>
      </c>
      <c r="R22" s="38">
        <v>3</v>
      </c>
      <c r="S22" s="38">
        <v>3</v>
      </c>
      <c r="T22" s="39">
        <f t="shared" si="2"/>
        <v>15</v>
      </c>
      <c r="U22" s="38">
        <v>3</v>
      </c>
      <c r="V22" s="38">
        <v>3</v>
      </c>
      <c r="W22" s="38">
        <v>3</v>
      </c>
      <c r="X22" s="38">
        <v>3</v>
      </c>
      <c r="Y22" s="38">
        <v>2</v>
      </c>
      <c r="Z22" s="39">
        <f t="shared" si="3"/>
        <v>14</v>
      </c>
      <c r="AA22" s="38">
        <v>3</v>
      </c>
      <c r="AB22" s="38">
        <v>3</v>
      </c>
      <c r="AC22" s="38">
        <v>3</v>
      </c>
      <c r="AD22" s="38">
        <v>3</v>
      </c>
      <c r="AE22" s="38">
        <v>3</v>
      </c>
      <c r="AF22" s="39">
        <f t="shared" si="4"/>
        <v>15</v>
      </c>
      <c r="AG22" s="15" t="str">
        <f t="shared" si="15"/>
        <v>ดีมาก</v>
      </c>
      <c r="AH22" s="15" t="str">
        <f t="shared" si="16"/>
        <v>ดีมาก</v>
      </c>
      <c r="AI22" s="15" t="str">
        <f t="shared" si="17"/>
        <v>ดีมาก</v>
      </c>
      <c r="AJ22" s="15" t="str">
        <f t="shared" si="18"/>
        <v>ดีมาก</v>
      </c>
      <c r="AK22" s="15" t="str">
        <f t="shared" si="19"/>
        <v>ดีมาก</v>
      </c>
      <c r="AL22" s="10"/>
      <c r="AM22" s="15">
        <f t="shared" si="20"/>
        <v>3</v>
      </c>
      <c r="AN22" s="15">
        <f t="shared" si="21"/>
        <v>3</v>
      </c>
      <c r="AO22" s="15">
        <f t="shared" si="22"/>
        <v>3</v>
      </c>
      <c r="AP22" s="15">
        <f t="shared" si="23"/>
        <v>3</v>
      </c>
      <c r="AQ22" s="15">
        <f t="shared" si="24"/>
        <v>3</v>
      </c>
    </row>
    <row r="23" spans="1:43">
      <c r="A23" s="37">
        <v>18</v>
      </c>
      <c r="B23" s="48" t="s">
        <v>69</v>
      </c>
      <c r="C23" s="38">
        <v>3</v>
      </c>
      <c r="D23" s="38">
        <v>3</v>
      </c>
      <c r="E23" s="38">
        <v>3</v>
      </c>
      <c r="F23" s="38">
        <v>3</v>
      </c>
      <c r="G23" s="38">
        <v>3</v>
      </c>
      <c r="H23" s="39">
        <f t="shared" ref="H23:H35" si="25">SUM(C23:G23)</f>
        <v>15</v>
      </c>
      <c r="I23" s="38">
        <v>3</v>
      </c>
      <c r="J23" s="38">
        <v>3</v>
      </c>
      <c r="K23" s="38">
        <v>3</v>
      </c>
      <c r="L23" s="38">
        <v>3</v>
      </c>
      <c r="M23" s="38">
        <v>3</v>
      </c>
      <c r="N23" s="39">
        <f t="shared" si="1"/>
        <v>15</v>
      </c>
      <c r="O23" s="38">
        <v>3</v>
      </c>
      <c r="P23" s="38">
        <v>3</v>
      </c>
      <c r="Q23" s="38">
        <v>3</v>
      </c>
      <c r="R23" s="38">
        <v>3</v>
      </c>
      <c r="S23" s="38">
        <v>3</v>
      </c>
      <c r="T23" s="39">
        <f t="shared" si="2"/>
        <v>15</v>
      </c>
      <c r="U23" s="38">
        <v>3</v>
      </c>
      <c r="V23" s="38">
        <v>3</v>
      </c>
      <c r="W23" s="38">
        <v>3</v>
      </c>
      <c r="X23" s="38">
        <v>3</v>
      </c>
      <c r="Y23" s="38">
        <v>3</v>
      </c>
      <c r="Z23" s="39">
        <f t="shared" si="3"/>
        <v>15</v>
      </c>
      <c r="AA23" s="38">
        <v>3</v>
      </c>
      <c r="AB23" s="38">
        <v>3</v>
      </c>
      <c r="AC23" s="38">
        <v>3</v>
      </c>
      <c r="AD23" s="38">
        <v>3</v>
      </c>
      <c r="AE23" s="38">
        <v>3</v>
      </c>
      <c r="AF23" s="39">
        <f t="shared" si="4"/>
        <v>15</v>
      </c>
      <c r="AG23" s="15" t="str">
        <f t="shared" si="15"/>
        <v>ดีมาก</v>
      </c>
      <c r="AH23" s="15" t="str">
        <f t="shared" si="16"/>
        <v>ดีมาก</v>
      </c>
      <c r="AI23" s="15" t="str">
        <f t="shared" si="17"/>
        <v>ดีมาก</v>
      </c>
      <c r="AJ23" s="15" t="str">
        <f t="shared" si="18"/>
        <v>ดีมาก</v>
      </c>
      <c r="AK23" s="15" t="str">
        <f t="shared" si="19"/>
        <v>ดีมาก</v>
      </c>
      <c r="AL23" s="10"/>
      <c r="AM23" s="15">
        <f t="shared" si="20"/>
        <v>3</v>
      </c>
      <c r="AN23" s="15">
        <f t="shared" si="21"/>
        <v>3</v>
      </c>
      <c r="AO23" s="15">
        <f t="shared" si="22"/>
        <v>3</v>
      </c>
      <c r="AP23" s="15">
        <f t="shared" si="23"/>
        <v>3</v>
      </c>
      <c r="AQ23" s="15">
        <f t="shared" si="24"/>
        <v>3</v>
      </c>
    </row>
    <row r="24" spans="1:43">
      <c r="A24" s="37">
        <v>19</v>
      </c>
      <c r="B24" s="48" t="s">
        <v>70</v>
      </c>
      <c r="C24" s="38">
        <v>3</v>
      </c>
      <c r="D24" s="38">
        <v>3</v>
      </c>
      <c r="E24" s="38">
        <v>3</v>
      </c>
      <c r="F24" s="38">
        <v>3</v>
      </c>
      <c r="G24" s="38">
        <v>3</v>
      </c>
      <c r="H24" s="39">
        <f t="shared" si="25"/>
        <v>15</v>
      </c>
      <c r="I24" s="38">
        <v>3</v>
      </c>
      <c r="J24" s="38">
        <v>3</v>
      </c>
      <c r="K24" s="38">
        <v>3</v>
      </c>
      <c r="L24" s="38">
        <v>3</v>
      </c>
      <c r="M24" s="38">
        <v>3</v>
      </c>
      <c r="N24" s="39">
        <f t="shared" si="1"/>
        <v>15</v>
      </c>
      <c r="O24" s="38">
        <v>3</v>
      </c>
      <c r="P24" s="38">
        <v>3</v>
      </c>
      <c r="Q24" s="38">
        <v>3</v>
      </c>
      <c r="R24" s="38">
        <v>3</v>
      </c>
      <c r="S24" s="38">
        <v>3</v>
      </c>
      <c r="T24" s="39">
        <f t="shared" si="2"/>
        <v>15</v>
      </c>
      <c r="U24" s="38">
        <v>3</v>
      </c>
      <c r="V24" s="38">
        <v>3</v>
      </c>
      <c r="W24" s="38">
        <v>3</v>
      </c>
      <c r="X24" s="38">
        <v>3</v>
      </c>
      <c r="Y24" s="38">
        <v>3</v>
      </c>
      <c r="Z24" s="39">
        <f t="shared" si="3"/>
        <v>15</v>
      </c>
      <c r="AA24" s="38">
        <v>3</v>
      </c>
      <c r="AB24" s="38">
        <v>3</v>
      </c>
      <c r="AC24" s="38">
        <v>3</v>
      </c>
      <c r="AD24" s="38">
        <v>3</v>
      </c>
      <c r="AE24" s="38">
        <v>3</v>
      </c>
      <c r="AF24" s="39">
        <f t="shared" si="4"/>
        <v>15</v>
      </c>
      <c r="AG24" s="15" t="str">
        <f t="shared" si="15"/>
        <v>ดีมาก</v>
      </c>
      <c r="AH24" s="15" t="str">
        <f t="shared" si="16"/>
        <v>ดีมาก</v>
      </c>
      <c r="AI24" s="15" t="str">
        <f t="shared" si="17"/>
        <v>ดีมาก</v>
      </c>
      <c r="AJ24" s="15" t="str">
        <f t="shared" si="18"/>
        <v>ดีมาก</v>
      </c>
      <c r="AK24" s="15" t="str">
        <f t="shared" si="19"/>
        <v>ดีมาก</v>
      </c>
      <c r="AL24" s="10"/>
      <c r="AM24" s="15">
        <f t="shared" si="20"/>
        <v>3</v>
      </c>
      <c r="AN24" s="15">
        <f t="shared" si="21"/>
        <v>3</v>
      </c>
      <c r="AO24" s="15">
        <f t="shared" si="22"/>
        <v>3</v>
      </c>
      <c r="AP24" s="15">
        <f t="shared" si="23"/>
        <v>3</v>
      </c>
      <c r="AQ24" s="15">
        <f t="shared" si="24"/>
        <v>3</v>
      </c>
    </row>
    <row r="25" spans="1:43">
      <c r="A25" s="37">
        <v>20</v>
      </c>
      <c r="B25" s="38"/>
      <c r="C25" s="38"/>
      <c r="D25" s="38"/>
      <c r="E25" s="38"/>
      <c r="F25" s="38"/>
      <c r="G25" s="38"/>
      <c r="H25" s="39">
        <f t="shared" si="25"/>
        <v>0</v>
      </c>
      <c r="I25" s="38"/>
      <c r="J25" s="38"/>
      <c r="K25" s="38"/>
      <c r="L25" s="38"/>
      <c r="M25" s="38"/>
      <c r="N25" s="39">
        <f t="shared" si="1"/>
        <v>0</v>
      </c>
      <c r="O25" s="38"/>
      <c r="P25" s="38"/>
      <c r="Q25" s="38"/>
      <c r="R25" s="38"/>
      <c r="S25" s="38"/>
      <c r="T25" s="39">
        <f t="shared" si="2"/>
        <v>0</v>
      </c>
      <c r="U25" s="38"/>
      <c r="V25" s="38"/>
      <c r="W25" s="38"/>
      <c r="X25" s="38"/>
      <c r="Y25" s="38"/>
      <c r="Z25" s="39">
        <f t="shared" si="3"/>
        <v>0</v>
      </c>
      <c r="AA25" s="38"/>
      <c r="AB25" s="38"/>
      <c r="AC25" s="38"/>
      <c r="AD25" s="38"/>
      <c r="AE25" s="38"/>
      <c r="AF25" s="39">
        <f t="shared" si="4"/>
        <v>0</v>
      </c>
      <c r="AM25" s="15"/>
      <c r="AN25" s="15"/>
      <c r="AO25" s="15"/>
      <c r="AP25" s="15"/>
      <c r="AQ25" s="15"/>
    </row>
    <row r="26" spans="1:43">
      <c r="A26" s="37">
        <v>21</v>
      </c>
      <c r="B26" s="38"/>
      <c r="C26" s="38"/>
      <c r="D26" s="38"/>
      <c r="E26" s="38"/>
      <c r="F26" s="38"/>
      <c r="G26" s="38"/>
      <c r="H26" s="39">
        <f t="shared" si="25"/>
        <v>0</v>
      </c>
      <c r="I26" s="38"/>
      <c r="J26" s="38"/>
      <c r="K26" s="38"/>
      <c r="L26" s="38"/>
      <c r="M26" s="38"/>
      <c r="N26" s="39">
        <f t="shared" si="1"/>
        <v>0</v>
      </c>
      <c r="O26" s="38"/>
      <c r="P26" s="38"/>
      <c r="Q26" s="38"/>
      <c r="R26" s="38"/>
      <c r="S26" s="38"/>
      <c r="T26" s="39">
        <f t="shared" si="2"/>
        <v>0</v>
      </c>
      <c r="U26" s="38"/>
      <c r="V26" s="38"/>
      <c r="W26" s="38"/>
      <c r="X26" s="38"/>
      <c r="Y26" s="38"/>
      <c r="Z26" s="39">
        <f t="shared" si="3"/>
        <v>0</v>
      </c>
      <c r="AA26" s="38"/>
      <c r="AB26" s="38"/>
      <c r="AC26" s="38"/>
      <c r="AD26" s="38"/>
      <c r="AE26" s="38"/>
      <c r="AF26" s="39">
        <f t="shared" si="4"/>
        <v>0</v>
      </c>
      <c r="AM26" s="15"/>
      <c r="AN26" s="15"/>
      <c r="AO26" s="15"/>
      <c r="AP26" s="15"/>
      <c r="AQ26" s="15"/>
    </row>
    <row r="27" spans="1:43">
      <c r="A27" s="37">
        <v>22</v>
      </c>
      <c r="B27" s="38"/>
      <c r="C27" s="38"/>
      <c r="D27" s="38"/>
      <c r="E27" s="38"/>
      <c r="F27" s="38"/>
      <c r="G27" s="38"/>
      <c r="H27" s="39">
        <f t="shared" si="25"/>
        <v>0</v>
      </c>
      <c r="I27" s="38"/>
      <c r="J27" s="38"/>
      <c r="K27" s="38"/>
      <c r="L27" s="38"/>
      <c r="M27" s="38"/>
      <c r="N27" s="39">
        <f t="shared" si="1"/>
        <v>0</v>
      </c>
      <c r="O27" s="38"/>
      <c r="P27" s="38"/>
      <c r="Q27" s="38"/>
      <c r="R27" s="38"/>
      <c r="S27" s="38"/>
      <c r="T27" s="39">
        <f t="shared" si="2"/>
        <v>0</v>
      </c>
      <c r="U27" s="38"/>
      <c r="V27" s="38"/>
      <c r="W27" s="38"/>
      <c r="X27" s="38"/>
      <c r="Y27" s="38"/>
      <c r="Z27" s="39">
        <f t="shared" si="3"/>
        <v>0</v>
      </c>
      <c r="AA27" s="38"/>
      <c r="AB27" s="38"/>
      <c r="AC27" s="38"/>
      <c r="AD27" s="38"/>
      <c r="AE27" s="38"/>
      <c r="AF27" s="39">
        <f t="shared" si="4"/>
        <v>0</v>
      </c>
      <c r="AM27" s="15"/>
      <c r="AN27" s="15"/>
      <c r="AO27" s="15"/>
      <c r="AP27" s="15"/>
      <c r="AQ27" s="15"/>
    </row>
    <row r="28" spans="1:43">
      <c r="A28" s="37">
        <v>23</v>
      </c>
      <c r="B28" s="38"/>
      <c r="C28" s="38"/>
      <c r="D28" s="38"/>
      <c r="E28" s="38"/>
      <c r="F28" s="38"/>
      <c r="G28" s="38"/>
      <c r="H28" s="39">
        <f t="shared" si="25"/>
        <v>0</v>
      </c>
      <c r="I28" s="38"/>
      <c r="J28" s="38"/>
      <c r="K28" s="38"/>
      <c r="L28" s="38"/>
      <c r="M28" s="38"/>
      <c r="N28" s="39">
        <f t="shared" si="1"/>
        <v>0</v>
      </c>
      <c r="O28" s="38"/>
      <c r="P28" s="38"/>
      <c r="Q28" s="38"/>
      <c r="R28" s="38"/>
      <c r="S28" s="38"/>
      <c r="T28" s="39">
        <f t="shared" si="2"/>
        <v>0</v>
      </c>
      <c r="U28" s="38"/>
      <c r="V28" s="38"/>
      <c r="W28" s="38"/>
      <c r="X28" s="38"/>
      <c r="Y28" s="38"/>
      <c r="Z28" s="39">
        <f t="shared" si="3"/>
        <v>0</v>
      </c>
      <c r="AA28" s="38"/>
      <c r="AB28" s="38"/>
      <c r="AC28" s="38"/>
      <c r="AD28" s="38"/>
      <c r="AE28" s="38"/>
      <c r="AF28" s="39">
        <f t="shared" si="4"/>
        <v>0</v>
      </c>
      <c r="AM28" s="15"/>
      <c r="AN28" s="15"/>
      <c r="AO28" s="15"/>
      <c r="AP28" s="15"/>
      <c r="AQ28" s="15"/>
    </row>
    <row r="29" spans="1:43">
      <c r="A29" s="37">
        <v>24</v>
      </c>
      <c r="B29" s="38"/>
      <c r="C29" s="38"/>
      <c r="D29" s="38"/>
      <c r="E29" s="38"/>
      <c r="F29" s="38"/>
      <c r="G29" s="38"/>
      <c r="H29" s="39">
        <f t="shared" si="25"/>
        <v>0</v>
      </c>
      <c r="I29" s="38"/>
      <c r="J29" s="38"/>
      <c r="K29" s="38"/>
      <c r="L29" s="38"/>
      <c r="M29" s="38"/>
      <c r="N29" s="39">
        <f t="shared" si="1"/>
        <v>0</v>
      </c>
      <c r="O29" s="38"/>
      <c r="P29" s="38"/>
      <c r="Q29" s="38"/>
      <c r="R29" s="38"/>
      <c r="S29" s="38"/>
      <c r="T29" s="39">
        <f t="shared" si="2"/>
        <v>0</v>
      </c>
      <c r="U29" s="38"/>
      <c r="V29" s="38"/>
      <c r="W29" s="38"/>
      <c r="X29" s="38"/>
      <c r="Y29" s="38"/>
      <c r="Z29" s="39">
        <f t="shared" si="3"/>
        <v>0</v>
      </c>
      <c r="AA29" s="38"/>
      <c r="AB29" s="38"/>
      <c r="AC29" s="38"/>
      <c r="AD29" s="38"/>
      <c r="AE29" s="38"/>
      <c r="AF29" s="39">
        <f t="shared" si="4"/>
        <v>0</v>
      </c>
      <c r="AM29" s="15"/>
      <c r="AN29" s="15"/>
      <c r="AO29" s="15"/>
      <c r="AP29" s="15"/>
      <c r="AQ29" s="15"/>
    </row>
    <row r="30" spans="1:43">
      <c r="A30" s="37">
        <v>25</v>
      </c>
      <c r="B30" s="38"/>
      <c r="C30" s="38"/>
      <c r="D30" s="38"/>
      <c r="E30" s="38"/>
      <c r="F30" s="38"/>
      <c r="G30" s="38"/>
      <c r="H30" s="39">
        <f t="shared" si="25"/>
        <v>0</v>
      </c>
      <c r="I30" s="38"/>
      <c r="J30" s="38"/>
      <c r="K30" s="38"/>
      <c r="L30" s="38"/>
      <c r="M30" s="38"/>
      <c r="N30" s="39">
        <f t="shared" si="1"/>
        <v>0</v>
      </c>
      <c r="O30" s="38"/>
      <c r="P30" s="38"/>
      <c r="Q30" s="38"/>
      <c r="R30" s="38"/>
      <c r="S30" s="38"/>
      <c r="T30" s="39">
        <f t="shared" si="2"/>
        <v>0</v>
      </c>
      <c r="U30" s="38"/>
      <c r="V30" s="38"/>
      <c r="W30" s="38"/>
      <c r="X30" s="38"/>
      <c r="Y30" s="38"/>
      <c r="Z30" s="39">
        <f t="shared" si="3"/>
        <v>0</v>
      </c>
      <c r="AA30" s="38"/>
      <c r="AB30" s="38"/>
      <c r="AC30" s="38"/>
      <c r="AD30" s="38"/>
      <c r="AE30" s="38"/>
      <c r="AF30" s="39">
        <f t="shared" si="4"/>
        <v>0</v>
      </c>
      <c r="AM30" s="15"/>
      <c r="AN30" s="15"/>
      <c r="AO30" s="15"/>
      <c r="AP30" s="15"/>
      <c r="AQ30" s="15"/>
    </row>
    <row r="31" spans="1:43">
      <c r="A31" s="37">
        <v>26</v>
      </c>
      <c r="B31" s="38"/>
      <c r="C31" s="38"/>
      <c r="D31" s="38"/>
      <c r="E31" s="38"/>
      <c r="F31" s="38"/>
      <c r="G31" s="38"/>
      <c r="H31" s="39">
        <f t="shared" si="25"/>
        <v>0</v>
      </c>
      <c r="I31" s="38"/>
      <c r="J31" s="38"/>
      <c r="K31" s="38"/>
      <c r="L31" s="38"/>
      <c r="M31" s="38"/>
      <c r="N31" s="39">
        <f t="shared" si="1"/>
        <v>0</v>
      </c>
      <c r="O31" s="38"/>
      <c r="P31" s="38"/>
      <c r="Q31" s="38"/>
      <c r="R31" s="38"/>
      <c r="S31" s="38"/>
      <c r="T31" s="39">
        <f t="shared" si="2"/>
        <v>0</v>
      </c>
      <c r="U31" s="38"/>
      <c r="V31" s="38"/>
      <c r="W31" s="38"/>
      <c r="X31" s="38"/>
      <c r="Y31" s="38"/>
      <c r="Z31" s="39">
        <f t="shared" si="3"/>
        <v>0</v>
      </c>
      <c r="AA31" s="38"/>
      <c r="AB31" s="38"/>
      <c r="AC31" s="38"/>
      <c r="AD31" s="38"/>
      <c r="AE31" s="38"/>
      <c r="AF31" s="39">
        <f t="shared" si="4"/>
        <v>0</v>
      </c>
      <c r="AM31" s="15"/>
      <c r="AN31" s="15"/>
      <c r="AO31" s="15"/>
      <c r="AP31" s="15"/>
      <c r="AQ31" s="15"/>
    </row>
    <row r="32" spans="1:43">
      <c r="A32" s="37">
        <v>27</v>
      </c>
      <c r="B32" s="38"/>
      <c r="C32" s="38"/>
      <c r="D32" s="38"/>
      <c r="E32" s="38"/>
      <c r="F32" s="38"/>
      <c r="G32" s="38"/>
      <c r="H32" s="39">
        <f t="shared" si="25"/>
        <v>0</v>
      </c>
      <c r="I32" s="38"/>
      <c r="J32" s="38"/>
      <c r="K32" s="38"/>
      <c r="L32" s="38"/>
      <c r="M32" s="38"/>
      <c r="N32" s="39">
        <f t="shared" si="1"/>
        <v>0</v>
      </c>
      <c r="O32" s="38"/>
      <c r="P32" s="38"/>
      <c r="Q32" s="38"/>
      <c r="R32" s="38"/>
      <c r="S32" s="38"/>
      <c r="T32" s="39">
        <f t="shared" si="2"/>
        <v>0</v>
      </c>
      <c r="U32" s="38"/>
      <c r="V32" s="38"/>
      <c r="W32" s="38"/>
      <c r="X32" s="38"/>
      <c r="Y32" s="38"/>
      <c r="Z32" s="39">
        <f t="shared" si="3"/>
        <v>0</v>
      </c>
      <c r="AA32" s="38"/>
      <c r="AB32" s="38"/>
      <c r="AC32" s="38"/>
      <c r="AD32" s="38"/>
      <c r="AE32" s="38"/>
      <c r="AF32" s="39">
        <f t="shared" si="4"/>
        <v>0</v>
      </c>
      <c r="AM32" s="15"/>
      <c r="AN32" s="15"/>
      <c r="AO32" s="15"/>
      <c r="AP32" s="15"/>
      <c r="AQ32" s="15"/>
    </row>
    <row r="33" spans="1:43">
      <c r="A33" s="37">
        <v>28</v>
      </c>
      <c r="B33" s="38"/>
      <c r="C33" s="38"/>
      <c r="D33" s="38"/>
      <c r="E33" s="38"/>
      <c r="F33" s="38"/>
      <c r="G33" s="38"/>
      <c r="H33" s="39">
        <f t="shared" si="25"/>
        <v>0</v>
      </c>
      <c r="I33" s="38"/>
      <c r="J33" s="38"/>
      <c r="K33" s="38"/>
      <c r="L33" s="38"/>
      <c r="M33" s="38"/>
      <c r="N33" s="39">
        <f t="shared" si="1"/>
        <v>0</v>
      </c>
      <c r="O33" s="38"/>
      <c r="P33" s="38"/>
      <c r="Q33" s="38"/>
      <c r="R33" s="38"/>
      <c r="S33" s="38"/>
      <c r="T33" s="39">
        <f t="shared" si="2"/>
        <v>0</v>
      </c>
      <c r="U33" s="38"/>
      <c r="V33" s="38"/>
      <c r="W33" s="38"/>
      <c r="X33" s="38"/>
      <c r="Y33" s="38"/>
      <c r="Z33" s="39">
        <f t="shared" si="3"/>
        <v>0</v>
      </c>
      <c r="AA33" s="38"/>
      <c r="AB33" s="38"/>
      <c r="AC33" s="38"/>
      <c r="AD33" s="38"/>
      <c r="AE33" s="38"/>
      <c r="AF33" s="39">
        <f t="shared" si="4"/>
        <v>0</v>
      </c>
      <c r="AM33" s="15"/>
      <c r="AN33" s="15"/>
      <c r="AO33" s="15"/>
      <c r="AP33" s="15"/>
      <c r="AQ33" s="15"/>
    </row>
    <row r="34" spans="1:43">
      <c r="A34" s="37">
        <v>29</v>
      </c>
      <c r="B34" s="38"/>
      <c r="C34" s="38"/>
      <c r="D34" s="38"/>
      <c r="E34" s="38"/>
      <c r="F34" s="38"/>
      <c r="G34" s="38"/>
      <c r="H34" s="39">
        <f t="shared" si="25"/>
        <v>0</v>
      </c>
      <c r="I34" s="38"/>
      <c r="J34" s="38"/>
      <c r="K34" s="38"/>
      <c r="L34" s="38"/>
      <c r="M34" s="38"/>
      <c r="N34" s="39">
        <f t="shared" si="1"/>
        <v>0</v>
      </c>
      <c r="O34" s="38"/>
      <c r="P34" s="38"/>
      <c r="Q34" s="38"/>
      <c r="R34" s="38"/>
      <c r="S34" s="38"/>
      <c r="T34" s="39">
        <f t="shared" si="2"/>
        <v>0</v>
      </c>
      <c r="U34" s="38"/>
      <c r="V34" s="38"/>
      <c r="W34" s="38"/>
      <c r="X34" s="38"/>
      <c r="Y34" s="38"/>
      <c r="Z34" s="39">
        <f t="shared" si="3"/>
        <v>0</v>
      </c>
      <c r="AA34" s="38"/>
      <c r="AB34" s="38"/>
      <c r="AC34" s="38"/>
      <c r="AD34" s="38"/>
      <c r="AE34" s="38"/>
      <c r="AF34" s="39">
        <f t="shared" si="4"/>
        <v>0</v>
      </c>
      <c r="AM34" s="15"/>
      <c r="AN34" s="15"/>
      <c r="AO34" s="15"/>
      <c r="AP34" s="15"/>
      <c r="AQ34" s="15"/>
    </row>
    <row r="35" spans="1:43">
      <c r="A35" s="37">
        <v>30</v>
      </c>
      <c r="B35" s="38"/>
      <c r="C35" s="38"/>
      <c r="D35" s="38"/>
      <c r="E35" s="38"/>
      <c r="F35" s="38"/>
      <c r="G35" s="38"/>
      <c r="H35" s="39">
        <f t="shared" si="25"/>
        <v>0</v>
      </c>
      <c r="I35" s="38"/>
      <c r="J35" s="38"/>
      <c r="K35" s="38"/>
      <c r="L35" s="38"/>
      <c r="M35" s="38"/>
      <c r="N35" s="39">
        <f t="shared" si="1"/>
        <v>0</v>
      </c>
      <c r="O35" s="38"/>
      <c r="P35" s="38"/>
      <c r="Q35" s="38"/>
      <c r="R35" s="38"/>
      <c r="S35" s="38"/>
      <c r="T35" s="39">
        <f t="shared" si="2"/>
        <v>0</v>
      </c>
      <c r="U35" s="38"/>
      <c r="V35" s="38"/>
      <c r="W35" s="38"/>
      <c r="X35" s="38"/>
      <c r="Y35" s="38"/>
      <c r="Z35" s="39">
        <f t="shared" si="3"/>
        <v>0</v>
      </c>
      <c r="AA35" s="38"/>
      <c r="AB35" s="38"/>
      <c r="AC35" s="38"/>
      <c r="AD35" s="38"/>
      <c r="AE35" s="38"/>
      <c r="AF35" s="39">
        <f t="shared" si="4"/>
        <v>0</v>
      </c>
      <c r="AM35" s="15"/>
      <c r="AN35" s="15"/>
      <c r="AO35" s="15"/>
      <c r="AP35" s="15"/>
      <c r="AQ35" s="15"/>
    </row>
    <row r="36" spans="1:43" ht="13.5">
      <c r="AE36" s="22">
        <v>3</v>
      </c>
      <c r="AF36" s="22" t="s">
        <v>145</v>
      </c>
      <c r="AG36" s="50">
        <f>COUNTIF(AG6:AG35,$AF$36)</f>
        <v>15</v>
      </c>
      <c r="AH36" s="50">
        <f t="shared" ref="AH36:AK36" si="26">COUNTIF(AH6:AH35,$AF$36)</f>
        <v>12</v>
      </c>
      <c r="AI36" s="50">
        <f t="shared" si="26"/>
        <v>17</v>
      </c>
      <c r="AJ36" s="50">
        <f t="shared" si="26"/>
        <v>19</v>
      </c>
      <c r="AK36" s="50">
        <f t="shared" si="26"/>
        <v>19</v>
      </c>
      <c r="AL36" s="22"/>
      <c r="AM36" s="50">
        <f>COUNTIF(AM6:AM35,$AE$36)</f>
        <v>15</v>
      </c>
      <c r="AN36" s="50">
        <f t="shared" ref="AN36:AQ36" si="27">COUNTIF(AN6:AN35,$AE$36)</f>
        <v>12</v>
      </c>
      <c r="AO36" s="50">
        <f t="shared" si="27"/>
        <v>17</v>
      </c>
      <c r="AP36" s="50">
        <f t="shared" si="27"/>
        <v>19</v>
      </c>
      <c r="AQ36" s="50">
        <f t="shared" si="27"/>
        <v>19</v>
      </c>
    </row>
    <row r="37" spans="1:43" ht="13.5">
      <c r="AE37" s="22">
        <v>2</v>
      </c>
      <c r="AF37" s="22" t="s">
        <v>146</v>
      </c>
      <c r="AG37" s="50">
        <f>COUNTIF(AG6:AG35,$AF$37)</f>
        <v>4</v>
      </c>
      <c r="AH37" s="50">
        <f t="shared" ref="AH37:AK37" si="28">COUNTIF(AH6:AH35,$AF$37)</f>
        <v>7</v>
      </c>
      <c r="AI37" s="50">
        <f t="shared" si="28"/>
        <v>2</v>
      </c>
      <c r="AJ37" s="50">
        <f t="shared" si="28"/>
        <v>0</v>
      </c>
      <c r="AK37" s="50">
        <f t="shared" si="28"/>
        <v>0</v>
      </c>
      <c r="AL37" s="22"/>
      <c r="AM37" s="50">
        <f>COUNTIF(AM6:AM35,$AE$37)</f>
        <v>4</v>
      </c>
      <c r="AN37" s="50">
        <f t="shared" ref="AN37:AQ37" si="29">COUNTIF(AN6:AN35,$AE$37)</f>
        <v>7</v>
      </c>
      <c r="AO37" s="50">
        <f t="shared" si="29"/>
        <v>2</v>
      </c>
      <c r="AP37" s="50">
        <f t="shared" si="29"/>
        <v>0</v>
      </c>
      <c r="AQ37" s="50">
        <f t="shared" si="29"/>
        <v>0</v>
      </c>
    </row>
    <row r="38" spans="1:43" s="1" customFormat="1" ht="15.75" customHeight="1">
      <c r="AE38" s="1">
        <v>1</v>
      </c>
      <c r="AF38" s="1" t="s">
        <v>159</v>
      </c>
      <c r="AG38" s="50">
        <f>COUNTIF(AG7:AG36,$AF$38)</f>
        <v>0</v>
      </c>
      <c r="AH38" s="50">
        <f t="shared" ref="AH38:AK38" si="30">COUNTIF(AH7:AH36,$AF$38)</f>
        <v>0</v>
      </c>
      <c r="AI38" s="50">
        <f t="shared" si="30"/>
        <v>0</v>
      </c>
      <c r="AJ38" s="50">
        <f t="shared" si="30"/>
        <v>0</v>
      </c>
      <c r="AK38" s="50">
        <f t="shared" si="30"/>
        <v>0</v>
      </c>
      <c r="AM38" s="50">
        <f>COUNTIF(AM7:AM36,$AE$38)</f>
        <v>0</v>
      </c>
      <c r="AN38" s="50">
        <f t="shared" ref="AN38:AQ38" si="31">COUNTIF(AN7:AN36,$AE$38)</f>
        <v>0</v>
      </c>
      <c r="AO38" s="50">
        <f t="shared" si="31"/>
        <v>0</v>
      </c>
      <c r="AP38" s="50">
        <f t="shared" si="31"/>
        <v>0</v>
      </c>
      <c r="AQ38" s="50">
        <f t="shared" si="31"/>
        <v>0</v>
      </c>
    </row>
    <row r="39" spans="1:43" s="1" customFormat="1" ht="15.75" customHeight="1">
      <c r="AE39" s="1">
        <v>0</v>
      </c>
      <c r="AF39" s="1" t="s">
        <v>160</v>
      </c>
      <c r="AG39" s="50">
        <f>COUNTIF(AG8:AG37,$AF$39)</f>
        <v>0</v>
      </c>
      <c r="AH39" s="50">
        <f t="shared" ref="AH39:AK39" si="32">COUNTIF(AH8:AH37,$AF$39)</f>
        <v>0</v>
      </c>
      <c r="AI39" s="50">
        <f t="shared" si="32"/>
        <v>0</v>
      </c>
      <c r="AJ39" s="50">
        <f t="shared" si="32"/>
        <v>0</v>
      </c>
      <c r="AK39" s="50">
        <f t="shared" si="32"/>
        <v>0</v>
      </c>
      <c r="AM39" s="50">
        <f>COUNTIF(AM8:AM37,$AE$39)</f>
        <v>0</v>
      </c>
      <c r="AN39" s="50">
        <f t="shared" ref="AN39:AQ39" si="33">COUNTIF(AN8:AN37,$AE$39)</f>
        <v>0</v>
      </c>
      <c r="AO39" s="50">
        <f t="shared" si="33"/>
        <v>0</v>
      </c>
      <c r="AP39" s="50">
        <f t="shared" si="33"/>
        <v>1</v>
      </c>
      <c r="AQ39" s="50">
        <f t="shared" si="33"/>
        <v>1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zoomScale="90" zoomScaleNormal="90" workbookViewId="0">
      <selection activeCell="AK30" sqref="AK30"/>
    </sheetView>
  </sheetViews>
  <sheetFormatPr defaultColWidth="12.5703125" defaultRowHeight="15.75" customHeight="1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2" t="s">
        <v>0</v>
      </c>
      <c r="B1" s="83"/>
      <c r="C1" s="83"/>
      <c r="D1" s="83"/>
      <c r="E1" s="84" t="s">
        <v>50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23"/>
    </row>
    <row r="2" spans="1:43" ht="21">
      <c r="A2" s="24"/>
      <c r="B2" s="24" t="s">
        <v>90</v>
      </c>
      <c r="C2" s="85" t="s">
        <v>2</v>
      </c>
      <c r="D2" s="86"/>
      <c r="E2" s="86"/>
      <c r="F2" s="86"/>
      <c r="G2" s="86"/>
      <c r="H2" s="81"/>
      <c r="I2" s="87" t="s">
        <v>3</v>
      </c>
      <c r="J2" s="86"/>
      <c r="K2" s="86"/>
      <c r="L2" s="86"/>
      <c r="M2" s="86"/>
      <c r="N2" s="81"/>
      <c r="O2" s="88" t="s">
        <v>4</v>
      </c>
      <c r="P2" s="86"/>
      <c r="Q2" s="86"/>
      <c r="R2" s="86"/>
      <c r="S2" s="86"/>
      <c r="T2" s="81"/>
      <c r="U2" s="89" t="s">
        <v>5</v>
      </c>
      <c r="V2" s="86"/>
      <c r="W2" s="86"/>
      <c r="X2" s="86"/>
      <c r="Y2" s="86"/>
      <c r="Z2" s="81"/>
      <c r="AA2" s="90" t="s">
        <v>6</v>
      </c>
      <c r="AB2" s="91"/>
      <c r="AC2" s="91"/>
      <c r="AD2" s="91"/>
      <c r="AE2" s="91"/>
      <c r="AF2" s="92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0" t="s">
        <v>35</v>
      </c>
      <c r="B4" s="81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>
      <c r="A6" s="37">
        <v>1</v>
      </c>
      <c r="B6" s="38" t="s">
        <v>71</v>
      </c>
      <c r="C6" s="38">
        <v>3</v>
      </c>
      <c r="D6" s="38">
        <v>3</v>
      </c>
      <c r="E6" s="38">
        <v>3</v>
      </c>
      <c r="F6" s="38">
        <v>3</v>
      </c>
      <c r="G6" s="38">
        <v>3</v>
      </c>
      <c r="H6" s="38">
        <v>15</v>
      </c>
      <c r="I6" s="38">
        <v>3</v>
      </c>
      <c r="J6" s="38">
        <v>3</v>
      </c>
      <c r="K6" s="38">
        <v>3</v>
      </c>
      <c r="L6" s="38">
        <v>3</v>
      </c>
      <c r="M6" s="38">
        <v>2</v>
      </c>
      <c r="N6" s="38">
        <v>14</v>
      </c>
      <c r="O6" s="38">
        <v>3</v>
      </c>
      <c r="P6" s="38">
        <v>3</v>
      </c>
      <c r="Q6" s="38">
        <v>3</v>
      </c>
      <c r="R6" s="38">
        <v>3</v>
      </c>
      <c r="S6" s="38">
        <v>3</v>
      </c>
      <c r="T6" s="38">
        <v>15</v>
      </c>
      <c r="U6" s="38">
        <v>3</v>
      </c>
      <c r="V6" s="38">
        <v>3</v>
      </c>
      <c r="W6" s="38">
        <v>3</v>
      </c>
      <c r="X6" s="38">
        <v>2</v>
      </c>
      <c r="Y6" s="38">
        <v>2</v>
      </c>
      <c r="Z6" s="38">
        <v>13</v>
      </c>
      <c r="AA6" s="38">
        <v>3</v>
      </c>
      <c r="AB6" s="38">
        <v>3</v>
      </c>
      <c r="AC6" s="38">
        <v>3</v>
      </c>
      <c r="AD6" s="38">
        <v>3</v>
      </c>
      <c r="AE6" s="38">
        <v>3</v>
      </c>
      <c r="AF6" s="39"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2</v>
      </c>
      <c r="AQ6" s="15">
        <f t="shared" si="14"/>
        <v>3</v>
      </c>
    </row>
    <row r="7" spans="1:43">
      <c r="A7" s="37">
        <v>2</v>
      </c>
      <c r="B7" s="38" t="s">
        <v>72</v>
      </c>
      <c r="C7" s="38">
        <v>2</v>
      </c>
      <c r="D7" s="38">
        <v>2</v>
      </c>
      <c r="E7" s="38">
        <v>2</v>
      </c>
      <c r="F7" s="38">
        <v>2</v>
      </c>
      <c r="G7" s="38">
        <v>2</v>
      </c>
      <c r="H7" s="38">
        <v>10</v>
      </c>
      <c r="I7" s="38">
        <v>2</v>
      </c>
      <c r="J7" s="38">
        <v>2</v>
      </c>
      <c r="K7" s="38">
        <v>2</v>
      </c>
      <c r="L7" s="38">
        <v>2</v>
      </c>
      <c r="M7" s="38">
        <v>2</v>
      </c>
      <c r="N7" s="38">
        <v>10</v>
      </c>
      <c r="O7" s="38">
        <v>2</v>
      </c>
      <c r="P7" s="38">
        <v>2</v>
      </c>
      <c r="Q7" s="38">
        <v>2</v>
      </c>
      <c r="R7" s="38">
        <v>2</v>
      </c>
      <c r="S7" s="38">
        <v>2</v>
      </c>
      <c r="T7" s="38">
        <v>10</v>
      </c>
      <c r="U7" s="38">
        <v>3</v>
      </c>
      <c r="V7" s="38">
        <v>3</v>
      </c>
      <c r="W7" s="38">
        <v>3</v>
      </c>
      <c r="X7" s="38">
        <v>2</v>
      </c>
      <c r="Y7" s="38">
        <v>2</v>
      </c>
      <c r="Z7" s="38">
        <v>13</v>
      </c>
      <c r="AA7" s="38">
        <v>2</v>
      </c>
      <c r="AB7" s="38">
        <v>2</v>
      </c>
      <c r="AC7" s="38">
        <v>2</v>
      </c>
      <c r="AD7" s="38">
        <v>2</v>
      </c>
      <c r="AE7" s="38">
        <v>2</v>
      </c>
      <c r="AF7" s="39">
        <v>10</v>
      </c>
      <c r="AG7" s="15" t="str">
        <f t="shared" si="5"/>
        <v>ดี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</v>
      </c>
      <c r="AK7" s="15" t="str">
        <f t="shared" si="9"/>
        <v>ดี</v>
      </c>
      <c r="AL7" s="10"/>
      <c r="AM7" s="15">
        <f t="shared" si="10"/>
        <v>2</v>
      </c>
      <c r="AN7" s="15">
        <f t="shared" si="11"/>
        <v>2</v>
      </c>
      <c r="AO7" s="15">
        <f t="shared" si="12"/>
        <v>2</v>
      </c>
      <c r="AP7" s="15">
        <f t="shared" si="13"/>
        <v>2</v>
      </c>
      <c r="AQ7" s="15">
        <f t="shared" si="14"/>
        <v>2</v>
      </c>
    </row>
    <row r="8" spans="1:43">
      <c r="A8" s="37">
        <v>3</v>
      </c>
      <c r="B8" s="38" t="s">
        <v>73</v>
      </c>
      <c r="C8" s="38">
        <v>3</v>
      </c>
      <c r="D8" s="38">
        <v>3</v>
      </c>
      <c r="E8" s="38">
        <v>3</v>
      </c>
      <c r="F8" s="38">
        <v>3</v>
      </c>
      <c r="G8" s="38">
        <v>3</v>
      </c>
      <c r="H8" s="38">
        <v>15</v>
      </c>
      <c r="I8" s="38">
        <v>3</v>
      </c>
      <c r="J8" s="38">
        <v>3</v>
      </c>
      <c r="K8" s="38">
        <v>3</v>
      </c>
      <c r="L8" s="38">
        <v>3</v>
      </c>
      <c r="M8" s="38">
        <v>2</v>
      </c>
      <c r="N8" s="38">
        <v>14</v>
      </c>
      <c r="O8" s="38">
        <v>3</v>
      </c>
      <c r="P8" s="38">
        <v>3</v>
      </c>
      <c r="Q8" s="38">
        <v>3</v>
      </c>
      <c r="R8" s="38">
        <v>3</v>
      </c>
      <c r="S8" s="38">
        <v>3</v>
      </c>
      <c r="T8" s="38">
        <v>15</v>
      </c>
      <c r="U8" s="38">
        <v>3</v>
      </c>
      <c r="V8" s="38">
        <v>3</v>
      </c>
      <c r="W8" s="38">
        <v>3</v>
      </c>
      <c r="X8" s="38">
        <v>2</v>
      </c>
      <c r="Y8" s="38">
        <v>2</v>
      </c>
      <c r="Z8" s="38">
        <v>13</v>
      </c>
      <c r="AA8" s="38">
        <v>3</v>
      </c>
      <c r="AB8" s="38">
        <v>3</v>
      </c>
      <c r="AC8" s="38">
        <v>3</v>
      </c>
      <c r="AD8" s="38">
        <v>3</v>
      </c>
      <c r="AE8" s="38">
        <v>2</v>
      </c>
      <c r="AF8" s="39">
        <v>14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2</v>
      </c>
      <c r="AQ8" s="15">
        <f t="shared" si="14"/>
        <v>3</v>
      </c>
    </row>
    <row r="9" spans="1:43">
      <c r="A9" s="37">
        <v>4</v>
      </c>
      <c r="B9" s="38" t="s">
        <v>74</v>
      </c>
      <c r="C9" s="38">
        <v>3</v>
      </c>
      <c r="D9" s="38">
        <v>3</v>
      </c>
      <c r="E9" s="38">
        <v>3</v>
      </c>
      <c r="F9" s="38">
        <v>3</v>
      </c>
      <c r="G9" s="38">
        <v>3</v>
      </c>
      <c r="H9" s="38">
        <v>15</v>
      </c>
      <c r="I9" s="38">
        <v>3</v>
      </c>
      <c r="J9" s="38">
        <v>3</v>
      </c>
      <c r="K9" s="38">
        <v>3</v>
      </c>
      <c r="L9" s="38">
        <v>3</v>
      </c>
      <c r="M9" s="38">
        <v>2</v>
      </c>
      <c r="N9" s="38">
        <v>14</v>
      </c>
      <c r="O9" s="38">
        <v>3</v>
      </c>
      <c r="P9" s="38">
        <v>3</v>
      </c>
      <c r="Q9" s="38">
        <v>3</v>
      </c>
      <c r="R9" s="38">
        <v>3</v>
      </c>
      <c r="S9" s="38">
        <v>3</v>
      </c>
      <c r="T9" s="38">
        <v>15</v>
      </c>
      <c r="U9" s="38">
        <v>3</v>
      </c>
      <c r="V9" s="38">
        <v>3</v>
      </c>
      <c r="W9" s="38">
        <v>3</v>
      </c>
      <c r="X9" s="38">
        <v>2</v>
      </c>
      <c r="Y9" s="38">
        <v>2</v>
      </c>
      <c r="Z9" s="38">
        <v>13</v>
      </c>
      <c r="AA9" s="38">
        <v>3</v>
      </c>
      <c r="AB9" s="38">
        <v>3</v>
      </c>
      <c r="AC9" s="38">
        <v>3</v>
      </c>
      <c r="AD9" s="38">
        <v>3</v>
      </c>
      <c r="AE9" s="38">
        <v>2</v>
      </c>
      <c r="AF9" s="39">
        <v>14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2</v>
      </c>
      <c r="AQ9" s="15">
        <f t="shared" si="14"/>
        <v>3</v>
      </c>
    </row>
    <row r="10" spans="1:43">
      <c r="A10" s="37">
        <v>5</v>
      </c>
      <c r="B10" s="38" t="s">
        <v>75</v>
      </c>
      <c r="C10" s="38">
        <v>1</v>
      </c>
      <c r="D10" s="38">
        <v>1</v>
      </c>
      <c r="E10" s="38">
        <v>1</v>
      </c>
      <c r="F10" s="38">
        <v>1</v>
      </c>
      <c r="G10" s="38">
        <v>1</v>
      </c>
      <c r="H10" s="38">
        <v>5</v>
      </c>
      <c r="I10" s="38">
        <v>1</v>
      </c>
      <c r="J10" s="38">
        <v>1</v>
      </c>
      <c r="K10" s="38">
        <v>1</v>
      </c>
      <c r="L10" s="38">
        <v>1</v>
      </c>
      <c r="M10" s="38">
        <v>1</v>
      </c>
      <c r="N10" s="38">
        <v>5</v>
      </c>
      <c r="O10" s="38">
        <v>1</v>
      </c>
      <c r="P10" s="38">
        <v>1</v>
      </c>
      <c r="Q10" s="38">
        <v>1</v>
      </c>
      <c r="R10" s="38">
        <v>1</v>
      </c>
      <c r="S10" s="38">
        <v>1</v>
      </c>
      <c r="T10" s="38">
        <v>5</v>
      </c>
      <c r="U10" s="38">
        <v>2</v>
      </c>
      <c r="V10" s="38">
        <v>2</v>
      </c>
      <c r="W10" s="38">
        <v>2</v>
      </c>
      <c r="X10" s="38">
        <v>2</v>
      </c>
      <c r="Y10" s="38">
        <v>2</v>
      </c>
      <c r="Z10" s="38">
        <v>10</v>
      </c>
      <c r="AA10" s="38">
        <v>1</v>
      </c>
      <c r="AB10" s="38">
        <v>1</v>
      </c>
      <c r="AC10" s="38">
        <v>1</v>
      </c>
      <c r="AD10" s="38">
        <v>1</v>
      </c>
      <c r="AE10" s="38">
        <v>1</v>
      </c>
      <c r="AF10" s="39">
        <v>5</v>
      </c>
      <c r="AG10" s="15" t="str">
        <f t="shared" si="5"/>
        <v>พอใช้</v>
      </c>
      <c r="AH10" s="15" t="str">
        <f t="shared" si="6"/>
        <v>พอใช้</v>
      </c>
      <c r="AI10" s="15" t="str">
        <f t="shared" si="7"/>
        <v>พอใช้</v>
      </c>
      <c r="AJ10" s="15" t="str">
        <f t="shared" si="8"/>
        <v>ดี</v>
      </c>
      <c r="AK10" s="15" t="str">
        <f t="shared" si="9"/>
        <v>พอใช้</v>
      </c>
      <c r="AL10" s="10"/>
      <c r="AM10" s="15">
        <f t="shared" si="10"/>
        <v>1</v>
      </c>
      <c r="AN10" s="15">
        <f t="shared" si="11"/>
        <v>1</v>
      </c>
      <c r="AO10" s="15">
        <f t="shared" si="12"/>
        <v>1</v>
      </c>
      <c r="AP10" s="15">
        <f t="shared" si="13"/>
        <v>2</v>
      </c>
      <c r="AQ10" s="15">
        <f t="shared" si="14"/>
        <v>1</v>
      </c>
    </row>
    <row r="11" spans="1:43">
      <c r="A11" s="37">
        <v>6</v>
      </c>
      <c r="B11" s="38" t="s">
        <v>76</v>
      </c>
      <c r="C11" s="38">
        <v>3</v>
      </c>
      <c r="D11" s="38">
        <v>3</v>
      </c>
      <c r="E11" s="38">
        <v>3</v>
      </c>
      <c r="F11" s="38">
        <v>3</v>
      </c>
      <c r="G11" s="38">
        <v>3</v>
      </c>
      <c r="H11" s="38">
        <v>15</v>
      </c>
      <c r="I11" s="38">
        <v>3</v>
      </c>
      <c r="J11" s="38">
        <v>3</v>
      </c>
      <c r="K11" s="38">
        <v>3</v>
      </c>
      <c r="L11" s="38">
        <v>3</v>
      </c>
      <c r="M11" s="38">
        <v>2</v>
      </c>
      <c r="N11" s="38">
        <v>14</v>
      </c>
      <c r="O11" s="38">
        <v>3</v>
      </c>
      <c r="P11" s="38">
        <v>3</v>
      </c>
      <c r="Q11" s="38">
        <v>3</v>
      </c>
      <c r="R11" s="38">
        <v>3</v>
      </c>
      <c r="S11" s="38">
        <v>3</v>
      </c>
      <c r="T11" s="38">
        <v>15</v>
      </c>
      <c r="U11" s="38">
        <v>3</v>
      </c>
      <c r="V11" s="38">
        <v>3</v>
      </c>
      <c r="W11" s="38">
        <v>3</v>
      </c>
      <c r="X11" s="38">
        <v>3</v>
      </c>
      <c r="Y11" s="38">
        <v>3</v>
      </c>
      <c r="Z11" s="38">
        <v>15</v>
      </c>
      <c r="AA11" s="38">
        <v>3</v>
      </c>
      <c r="AB11" s="38">
        <v>3</v>
      </c>
      <c r="AC11" s="38">
        <v>3</v>
      </c>
      <c r="AD11" s="38">
        <v>3</v>
      </c>
      <c r="AE11" s="38">
        <v>3</v>
      </c>
      <c r="AF11" s="39"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>
      <c r="A12" s="37">
        <v>7</v>
      </c>
      <c r="B12" s="38" t="s">
        <v>77</v>
      </c>
      <c r="C12" s="38">
        <v>3</v>
      </c>
      <c r="D12" s="38">
        <v>3</v>
      </c>
      <c r="E12" s="38">
        <v>3</v>
      </c>
      <c r="F12" s="38">
        <v>3</v>
      </c>
      <c r="G12" s="38">
        <v>3</v>
      </c>
      <c r="H12" s="38">
        <v>15</v>
      </c>
      <c r="I12" s="38">
        <v>3</v>
      </c>
      <c r="J12" s="38">
        <v>3</v>
      </c>
      <c r="K12" s="38">
        <v>3</v>
      </c>
      <c r="L12" s="38">
        <v>3</v>
      </c>
      <c r="M12" s="38">
        <v>3</v>
      </c>
      <c r="N12" s="38">
        <v>15</v>
      </c>
      <c r="O12" s="38">
        <v>3</v>
      </c>
      <c r="P12" s="38">
        <v>3</v>
      </c>
      <c r="Q12" s="38">
        <v>3</v>
      </c>
      <c r="R12" s="38">
        <v>3</v>
      </c>
      <c r="S12" s="38">
        <v>3</v>
      </c>
      <c r="T12" s="38">
        <v>15</v>
      </c>
      <c r="U12" s="38">
        <v>3</v>
      </c>
      <c r="V12" s="38">
        <v>3</v>
      </c>
      <c r="W12" s="38">
        <v>3</v>
      </c>
      <c r="X12" s="38">
        <v>3</v>
      </c>
      <c r="Y12" s="38">
        <v>3</v>
      </c>
      <c r="Z12" s="38">
        <v>15</v>
      </c>
      <c r="AA12" s="38">
        <v>3</v>
      </c>
      <c r="AB12" s="38">
        <v>3</v>
      </c>
      <c r="AC12" s="38">
        <v>3</v>
      </c>
      <c r="AD12" s="38">
        <v>3</v>
      </c>
      <c r="AE12" s="38">
        <v>3</v>
      </c>
      <c r="AF12" s="39">
        <v>15</v>
      </c>
      <c r="AG12" s="15" t="str">
        <f t="shared" si="5"/>
        <v>ดีมาก</v>
      </c>
      <c r="AH12" s="15" t="str">
        <f t="shared" si="6"/>
        <v>ดีมาก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L12" s="10"/>
      <c r="AM12" s="15">
        <f t="shared" si="10"/>
        <v>3</v>
      </c>
      <c r="AN12" s="15">
        <f t="shared" si="11"/>
        <v>3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>
      <c r="A13" s="37">
        <v>8</v>
      </c>
      <c r="B13" s="38" t="s">
        <v>78</v>
      </c>
      <c r="C13" s="38">
        <v>2</v>
      </c>
      <c r="D13" s="38">
        <v>2</v>
      </c>
      <c r="E13" s="38">
        <v>2</v>
      </c>
      <c r="F13" s="38">
        <v>2</v>
      </c>
      <c r="G13" s="38">
        <v>2</v>
      </c>
      <c r="H13" s="38">
        <v>10</v>
      </c>
      <c r="I13" s="38">
        <v>2</v>
      </c>
      <c r="J13" s="38">
        <v>2</v>
      </c>
      <c r="K13" s="38">
        <v>2</v>
      </c>
      <c r="L13" s="38">
        <v>2</v>
      </c>
      <c r="M13" s="38">
        <v>2</v>
      </c>
      <c r="N13" s="38">
        <v>10</v>
      </c>
      <c r="O13" s="38">
        <v>1</v>
      </c>
      <c r="P13" s="38">
        <v>1</v>
      </c>
      <c r="Q13" s="38">
        <v>1</v>
      </c>
      <c r="R13" s="38">
        <v>1</v>
      </c>
      <c r="S13" s="38">
        <v>1</v>
      </c>
      <c r="T13" s="38">
        <v>5</v>
      </c>
      <c r="U13" s="38">
        <v>3</v>
      </c>
      <c r="V13" s="38">
        <v>3</v>
      </c>
      <c r="W13" s="38">
        <v>3</v>
      </c>
      <c r="X13" s="38">
        <v>3</v>
      </c>
      <c r="Y13" s="38">
        <v>3</v>
      </c>
      <c r="Z13" s="38">
        <v>15</v>
      </c>
      <c r="AA13" s="38">
        <v>3</v>
      </c>
      <c r="AB13" s="38">
        <v>3</v>
      </c>
      <c r="AC13" s="38">
        <v>3</v>
      </c>
      <c r="AD13" s="38">
        <v>3</v>
      </c>
      <c r="AE13" s="38">
        <v>3</v>
      </c>
      <c r="AF13" s="39">
        <v>15</v>
      </c>
      <c r="AG13" s="15" t="str">
        <f t="shared" si="5"/>
        <v>ดี</v>
      </c>
      <c r="AH13" s="15" t="str">
        <f t="shared" si="6"/>
        <v>ดี</v>
      </c>
      <c r="AI13" s="15" t="str">
        <f t="shared" si="7"/>
        <v>พอใช้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2</v>
      </c>
      <c r="AN13" s="15">
        <f t="shared" si="11"/>
        <v>2</v>
      </c>
      <c r="AO13" s="15">
        <f t="shared" si="12"/>
        <v>1</v>
      </c>
      <c r="AP13" s="15">
        <f t="shared" si="13"/>
        <v>3</v>
      </c>
      <c r="AQ13" s="15">
        <f t="shared" si="14"/>
        <v>3</v>
      </c>
    </row>
    <row r="14" spans="1:43">
      <c r="A14" s="37">
        <v>9</v>
      </c>
      <c r="B14" s="38" t="s">
        <v>79</v>
      </c>
      <c r="C14" s="38">
        <v>3</v>
      </c>
      <c r="D14" s="38">
        <v>3</v>
      </c>
      <c r="E14" s="38">
        <v>3</v>
      </c>
      <c r="F14" s="38">
        <v>3</v>
      </c>
      <c r="G14" s="38">
        <v>3</v>
      </c>
      <c r="H14" s="38">
        <v>15</v>
      </c>
      <c r="I14" s="38">
        <v>3</v>
      </c>
      <c r="J14" s="38">
        <v>3</v>
      </c>
      <c r="K14" s="38">
        <v>3</v>
      </c>
      <c r="L14" s="38">
        <v>3</v>
      </c>
      <c r="M14" s="38">
        <v>3</v>
      </c>
      <c r="N14" s="38">
        <v>15</v>
      </c>
      <c r="O14" s="38">
        <v>3</v>
      </c>
      <c r="P14" s="38">
        <v>3</v>
      </c>
      <c r="Q14" s="38">
        <v>3</v>
      </c>
      <c r="R14" s="38">
        <v>3</v>
      </c>
      <c r="S14" s="38">
        <v>3</v>
      </c>
      <c r="T14" s="38">
        <v>15</v>
      </c>
      <c r="U14" s="38">
        <v>3</v>
      </c>
      <c r="V14" s="38">
        <v>3</v>
      </c>
      <c r="W14" s="38">
        <v>3</v>
      </c>
      <c r="X14" s="38">
        <v>3</v>
      </c>
      <c r="Y14" s="38">
        <v>3</v>
      </c>
      <c r="Z14" s="38">
        <v>15</v>
      </c>
      <c r="AA14" s="38">
        <v>3</v>
      </c>
      <c r="AB14" s="38">
        <v>3</v>
      </c>
      <c r="AC14" s="38">
        <v>3</v>
      </c>
      <c r="AD14" s="38">
        <v>3</v>
      </c>
      <c r="AE14" s="38">
        <v>3</v>
      </c>
      <c r="AF14" s="39">
        <v>15</v>
      </c>
      <c r="AG14" s="15" t="str">
        <f t="shared" si="5"/>
        <v>ดีมาก</v>
      </c>
      <c r="AH14" s="15" t="str">
        <f t="shared" si="6"/>
        <v>ดีมาก</v>
      </c>
      <c r="AI14" s="15" t="str">
        <f t="shared" si="7"/>
        <v>ดีมาก</v>
      </c>
      <c r="AJ14" s="15" t="str">
        <f t="shared" si="8"/>
        <v>ดีมาก</v>
      </c>
      <c r="AK14" s="15" t="str">
        <f t="shared" si="9"/>
        <v>ดีมาก</v>
      </c>
      <c r="AL14" s="10"/>
      <c r="AM14" s="15">
        <f t="shared" si="10"/>
        <v>3</v>
      </c>
      <c r="AN14" s="15">
        <f t="shared" si="11"/>
        <v>3</v>
      </c>
      <c r="AO14" s="15">
        <f t="shared" si="12"/>
        <v>3</v>
      </c>
      <c r="AP14" s="15">
        <f t="shared" si="13"/>
        <v>3</v>
      </c>
      <c r="AQ14" s="15">
        <f t="shared" si="14"/>
        <v>3</v>
      </c>
    </row>
    <row r="15" spans="1:43">
      <c r="A15" s="37">
        <v>10</v>
      </c>
      <c r="B15" s="38" t="s">
        <v>80</v>
      </c>
      <c r="C15" s="38">
        <v>3</v>
      </c>
      <c r="D15" s="38">
        <v>3</v>
      </c>
      <c r="E15" s="38">
        <v>3</v>
      </c>
      <c r="F15" s="38">
        <v>3</v>
      </c>
      <c r="G15" s="38">
        <v>3</v>
      </c>
      <c r="H15" s="38">
        <v>15</v>
      </c>
      <c r="I15" s="38">
        <v>3</v>
      </c>
      <c r="J15" s="38">
        <v>3</v>
      </c>
      <c r="K15" s="38">
        <v>3</v>
      </c>
      <c r="L15" s="38">
        <v>3</v>
      </c>
      <c r="M15" s="38">
        <v>3</v>
      </c>
      <c r="N15" s="38">
        <v>15</v>
      </c>
      <c r="O15" s="38">
        <v>3</v>
      </c>
      <c r="P15" s="38">
        <v>3</v>
      </c>
      <c r="Q15" s="38">
        <v>3</v>
      </c>
      <c r="R15" s="38">
        <v>3</v>
      </c>
      <c r="S15" s="38">
        <v>3</v>
      </c>
      <c r="T15" s="38">
        <v>15</v>
      </c>
      <c r="U15" s="38">
        <v>3</v>
      </c>
      <c r="V15" s="38">
        <v>3</v>
      </c>
      <c r="W15" s="38">
        <v>3</v>
      </c>
      <c r="X15" s="38">
        <v>3</v>
      </c>
      <c r="Y15" s="38">
        <v>3</v>
      </c>
      <c r="Z15" s="38">
        <v>15</v>
      </c>
      <c r="AA15" s="38">
        <v>3</v>
      </c>
      <c r="AB15" s="38">
        <v>3</v>
      </c>
      <c r="AC15" s="38">
        <v>3</v>
      </c>
      <c r="AD15" s="38">
        <v>3</v>
      </c>
      <c r="AE15" s="38">
        <v>3</v>
      </c>
      <c r="AF15" s="39">
        <v>15</v>
      </c>
      <c r="AG15" s="15" t="str">
        <f t="shared" si="5"/>
        <v>ดีมาก</v>
      </c>
      <c r="AH15" s="15" t="str">
        <f t="shared" si="6"/>
        <v>ดีมาก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3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>
      <c r="A16" s="37">
        <v>11</v>
      </c>
      <c r="B16" s="38" t="s">
        <v>81</v>
      </c>
      <c r="C16" s="38">
        <v>3</v>
      </c>
      <c r="D16" s="38">
        <v>3</v>
      </c>
      <c r="E16" s="38">
        <v>3</v>
      </c>
      <c r="F16" s="38">
        <v>3</v>
      </c>
      <c r="G16" s="38">
        <v>3</v>
      </c>
      <c r="H16" s="38">
        <v>15</v>
      </c>
      <c r="I16" s="38">
        <v>3</v>
      </c>
      <c r="J16" s="38">
        <v>3</v>
      </c>
      <c r="K16" s="38">
        <v>3</v>
      </c>
      <c r="L16" s="38">
        <v>3</v>
      </c>
      <c r="M16" s="38">
        <v>3</v>
      </c>
      <c r="N16" s="38">
        <v>15</v>
      </c>
      <c r="O16" s="38">
        <v>3</v>
      </c>
      <c r="P16" s="38">
        <v>3</v>
      </c>
      <c r="Q16" s="38">
        <v>3</v>
      </c>
      <c r="R16" s="38">
        <v>3</v>
      </c>
      <c r="S16" s="38">
        <v>3</v>
      </c>
      <c r="T16" s="38">
        <v>15</v>
      </c>
      <c r="U16" s="38">
        <v>3</v>
      </c>
      <c r="V16" s="38">
        <v>3</v>
      </c>
      <c r="W16" s="38">
        <v>3</v>
      </c>
      <c r="X16" s="38">
        <v>3</v>
      </c>
      <c r="Y16" s="38">
        <v>3</v>
      </c>
      <c r="Z16" s="38">
        <v>15</v>
      </c>
      <c r="AA16" s="38">
        <v>3</v>
      </c>
      <c r="AB16" s="38">
        <v>3</v>
      </c>
      <c r="AC16" s="38">
        <v>3</v>
      </c>
      <c r="AD16" s="38">
        <v>3</v>
      </c>
      <c r="AE16" s="38">
        <v>3</v>
      </c>
      <c r="AF16" s="39"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>
      <c r="A17" s="37">
        <v>12</v>
      </c>
      <c r="B17" s="38" t="s">
        <v>82</v>
      </c>
      <c r="C17" s="38">
        <v>3</v>
      </c>
      <c r="D17" s="38">
        <v>3</v>
      </c>
      <c r="E17" s="38">
        <v>3</v>
      </c>
      <c r="F17" s="38">
        <v>3</v>
      </c>
      <c r="G17" s="38">
        <v>3</v>
      </c>
      <c r="H17" s="38">
        <v>15</v>
      </c>
      <c r="I17" s="38">
        <v>3</v>
      </c>
      <c r="J17" s="38">
        <v>3</v>
      </c>
      <c r="K17" s="38">
        <v>3</v>
      </c>
      <c r="L17" s="38">
        <v>3</v>
      </c>
      <c r="M17" s="38">
        <v>3</v>
      </c>
      <c r="N17" s="38">
        <v>15</v>
      </c>
      <c r="O17" s="38">
        <v>3</v>
      </c>
      <c r="P17" s="38">
        <v>3</v>
      </c>
      <c r="Q17" s="38">
        <v>3</v>
      </c>
      <c r="R17" s="38">
        <v>3</v>
      </c>
      <c r="S17" s="38">
        <v>3</v>
      </c>
      <c r="T17" s="38">
        <v>15</v>
      </c>
      <c r="U17" s="38">
        <v>3</v>
      </c>
      <c r="V17" s="38">
        <v>3</v>
      </c>
      <c r="W17" s="38">
        <v>3</v>
      </c>
      <c r="X17" s="38">
        <v>3</v>
      </c>
      <c r="Y17" s="38">
        <v>3</v>
      </c>
      <c r="Z17" s="38">
        <v>15</v>
      </c>
      <c r="AA17" s="38">
        <v>3</v>
      </c>
      <c r="AB17" s="38">
        <v>3</v>
      </c>
      <c r="AC17" s="38">
        <v>3</v>
      </c>
      <c r="AD17" s="38">
        <v>3</v>
      </c>
      <c r="AE17" s="38">
        <v>3</v>
      </c>
      <c r="AF17" s="39"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>
      <c r="A18" s="37">
        <v>13</v>
      </c>
      <c r="B18" s="38" t="s">
        <v>83</v>
      </c>
      <c r="C18" s="38">
        <v>3</v>
      </c>
      <c r="D18" s="38">
        <v>3</v>
      </c>
      <c r="E18" s="38">
        <v>3</v>
      </c>
      <c r="F18" s="38">
        <v>3</v>
      </c>
      <c r="G18" s="38">
        <v>3</v>
      </c>
      <c r="H18" s="38">
        <v>15</v>
      </c>
      <c r="I18" s="38">
        <v>3</v>
      </c>
      <c r="J18" s="38">
        <v>3</v>
      </c>
      <c r="K18" s="38">
        <v>3</v>
      </c>
      <c r="L18" s="38">
        <v>3</v>
      </c>
      <c r="M18" s="38">
        <v>2</v>
      </c>
      <c r="N18" s="38">
        <v>14</v>
      </c>
      <c r="O18" s="38">
        <v>3</v>
      </c>
      <c r="P18" s="38">
        <v>3</v>
      </c>
      <c r="Q18" s="38">
        <v>3</v>
      </c>
      <c r="R18" s="38">
        <v>3</v>
      </c>
      <c r="S18" s="38">
        <v>3</v>
      </c>
      <c r="T18" s="38">
        <v>15</v>
      </c>
      <c r="U18" s="38">
        <v>3</v>
      </c>
      <c r="V18" s="38">
        <v>3</v>
      </c>
      <c r="W18" s="38">
        <v>3</v>
      </c>
      <c r="X18" s="38">
        <v>2</v>
      </c>
      <c r="Y18" s="38">
        <v>2</v>
      </c>
      <c r="Z18" s="38">
        <v>13</v>
      </c>
      <c r="AA18" s="38">
        <v>3</v>
      </c>
      <c r="AB18" s="38">
        <v>3</v>
      </c>
      <c r="AC18" s="38">
        <v>3</v>
      </c>
      <c r="AD18" s="38">
        <v>2</v>
      </c>
      <c r="AE18" s="38">
        <v>2</v>
      </c>
      <c r="AF18" s="39">
        <v>13</v>
      </c>
      <c r="AG18" s="15" t="str">
        <f t="shared" ref="AG18:AG24" si="15">IF(H18&gt;13,"ดีมาก",IF(H18&gt;9,"ดี",IF(H18&gt;1,"พอใช้","ต้องปรับปรุง")))</f>
        <v>ดีมาก</v>
      </c>
      <c r="AH18" s="15" t="str">
        <f t="shared" ref="AH18:AH24" si="16">IF(N18&gt;13,"ดีมาก",IF(N18&gt;9,"ดี",IF(N18&gt;1,"พอใช้","ต้องปรับปรุง")))</f>
        <v>ดีมาก</v>
      </c>
      <c r="AI18" s="15" t="str">
        <f t="shared" ref="AI18:AI24" si="17">IF(T18&gt;13,"ดีมาก",IF(T18&gt;9,"ดี",IF(T18&gt;1,"พอใช้","ต้องปรับปรุง")))</f>
        <v>ดีมาก</v>
      </c>
      <c r="AJ18" s="15" t="str">
        <f t="shared" ref="AJ18:AJ24" si="18">IF(Z18&gt;13,"ดีมาก",IF(Z18&gt;9,"ดี",IF(Z18&gt;1,"พอใช้","ต้องปรับปรุง")))</f>
        <v>ดี</v>
      </c>
      <c r="AK18" s="15" t="str">
        <f t="shared" ref="AK18:AK24" si="19">IF(AF18&gt;13,"ดีมาก",IF(AF18&gt;9,"ดี",IF(AF18&gt;1,"พอใช้","ต้องปรับปรุง")))</f>
        <v>ดี</v>
      </c>
      <c r="AL18" s="10"/>
      <c r="AM18" s="15">
        <f t="shared" ref="AM18:AM24" si="20">IF(H18&gt;13,3,IF(H18&gt;9,2,IF(H18&gt;1,1,0)))</f>
        <v>3</v>
      </c>
      <c r="AN18" s="15">
        <f t="shared" ref="AN18:AN24" si="21">IF(N18&gt;13,3,IF(N18&gt;9,2,IF(N18&gt;1,1,0)))</f>
        <v>3</v>
      </c>
      <c r="AO18" s="15">
        <f t="shared" ref="AO18:AO24" si="22">IF(T18&gt;13,3,IF(T18&gt;9,2,IF(T18&gt;1,1,0)))</f>
        <v>3</v>
      </c>
      <c r="AP18" s="15">
        <f t="shared" ref="AP18:AP24" si="23">IF(Z18&gt;13,3,IF(Z18&gt;9,2,IF(Z18&gt;1,1,0)))</f>
        <v>2</v>
      </c>
      <c r="AQ18" s="15">
        <f t="shared" ref="AQ18:AQ24" si="24">IF(AF18&gt;13,3,IF(AF18&gt;9,2,IF(AF18&gt;1,1,0)))</f>
        <v>2</v>
      </c>
    </row>
    <row r="19" spans="1:43">
      <c r="A19" s="37">
        <v>14</v>
      </c>
      <c r="B19" s="38" t="s">
        <v>84</v>
      </c>
      <c r="C19" s="38">
        <v>3</v>
      </c>
      <c r="D19" s="38">
        <v>3</v>
      </c>
      <c r="E19" s="38">
        <v>3</v>
      </c>
      <c r="F19" s="38">
        <v>3</v>
      </c>
      <c r="G19" s="38">
        <v>3</v>
      </c>
      <c r="H19" s="38">
        <v>15</v>
      </c>
      <c r="I19" s="38">
        <v>3</v>
      </c>
      <c r="J19" s="38">
        <v>3</v>
      </c>
      <c r="K19" s="38">
        <v>3</v>
      </c>
      <c r="L19" s="38">
        <v>3</v>
      </c>
      <c r="M19" s="38">
        <v>3</v>
      </c>
      <c r="N19" s="38">
        <v>15</v>
      </c>
      <c r="O19" s="38">
        <v>3</v>
      </c>
      <c r="P19" s="38">
        <v>3</v>
      </c>
      <c r="Q19" s="38">
        <v>3</v>
      </c>
      <c r="R19" s="38">
        <v>3</v>
      </c>
      <c r="S19" s="38">
        <v>3</v>
      </c>
      <c r="T19" s="38">
        <v>15</v>
      </c>
      <c r="U19" s="38">
        <v>3</v>
      </c>
      <c r="V19" s="38">
        <v>3</v>
      </c>
      <c r="W19" s="38">
        <v>3</v>
      </c>
      <c r="X19" s="38">
        <v>3</v>
      </c>
      <c r="Y19" s="38">
        <v>3</v>
      </c>
      <c r="Z19" s="38">
        <v>15</v>
      </c>
      <c r="AA19" s="38">
        <v>3</v>
      </c>
      <c r="AB19" s="38">
        <v>3</v>
      </c>
      <c r="AC19" s="38">
        <v>3</v>
      </c>
      <c r="AD19" s="38">
        <v>3</v>
      </c>
      <c r="AE19" s="38">
        <v>3</v>
      </c>
      <c r="AF19" s="39">
        <v>15</v>
      </c>
      <c r="AG19" s="15" t="str">
        <f t="shared" si="15"/>
        <v>ดีมาก</v>
      </c>
      <c r="AH19" s="15" t="str">
        <f t="shared" si="16"/>
        <v>ดีมาก</v>
      </c>
      <c r="AI19" s="15" t="str">
        <f t="shared" si="17"/>
        <v>ดีมาก</v>
      </c>
      <c r="AJ19" s="15" t="str">
        <f t="shared" si="18"/>
        <v>ดีมาก</v>
      </c>
      <c r="AK19" s="15" t="str">
        <f t="shared" si="19"/>
        <v>ดีมาก</v>
      </c>
      <c r="AL19" s="10"/>
      <c r="AM19" s="15">
        <f t="shared" si="20"/>
        <v>3</v>
      </c>
      <c r="AN19" s="15">
        <f t="shared" si="21"/>
        <v>3</v>
      </c>
      <c r="AO19" s="15">
        <f t="shared" si="22"/>
        <v>3</v>
      </c>
      <c r="AP19" s="15">
        <f t="shared" si="23"/>
        <v>3</v>
      </c>
      <c r="AQ19" s="15">
        <f t="shared" si="24"/>
        <v>3</v>
      </c>
    </row>
    <row r="20" spans="1:43">
      <c r="A20" s="37">
        <v>15</v>
      </c>
      <c r="B20" s="38" t="s">
        <v>85</v>
      </c>
      <c r="C20" s="38">
        <v>2</v>
      </c>
      <c r="D20" s="38">
        <v>2</v>
      </c>
      <c r="E20" s="38">
        <v>2</v>
      </c>
      <c r="F20" s="38">
        <v>2</v>
      </c>
      <c r="G20" s="38">
        <v>2</v>
      </c>
      <c r="H20" s="38">
        <v>10</v>
      </c>
      <c r="I20" s="38">
        <v>2</v>
      </c>
      <c r="J20" s="38">
        <v>2</v>
      </c>
      <c r="K20" s="38">
        <v>2</v>
      </c>
      <c r="L20" s="38">
        <v>2</v>
      </c>
      <c r="M20" s="38">
        <v>2</v>
      </c>
      <c r="N20" s="38">
        <v>10</v>
      </c>
      <c r="O20" s="38">
        <v>2</v>
      </c>
      <c r="P20" s="38">
        <v>2</v>
      </c>
      <c r="Q20" s="38">
        <v>2</v>
      </c>
      <c r="R20" s="38">
        <v>2</v>
      </c>
      <c r="S20" s="38">
        <v>2</v>
      </c>
      <c r="T20" s="38">
        <v>10</v>
      </c>
      <c r="U20" s="38">
        <v>2</v>
      </c>
      <c r="V20" s="38">
        <v>2</v>
      </c>
      <c r="W20" s="38">
        <v>2</v>
      </c>
      <c r="X20" s="38">
        <v>2</v>
      </c>
      <c r="Y20" s="38">
        <v>2</v>
      </c>
      <c r="Z20" s="38">
        <v>10</v>
      </c>
      <c r="AA20" s="38">
        <v>2</v>
      </c>
      <c r="AB20" s="38">
        <v>2</v>
      </c>
      <c r="AC20" s="38">
        <v>2</v>
      </c>
      <c r="AD20" s="38">
        <v>2</v>
      </c>
      <c r="AE20" s="38">
        <v>2</v>
      </c>
      <c r="AF20" s="39">
        <v>10</v>
      </c>
      <c r="AG20" s="15" t="str">
        <f t="shared" si="15"/>
        <v>ดี</v>
      </c>
      <c r="AH20" s="15" t="str">
        <f t="shared" si="16"/>
        <v>ดี</v>
      </c>
      <c r="AI20" s="15" t="str">
        <f t="shared" si="17"/>
        <v>ดี</v>
      </c>
      <c r="AJ20" s="15" t="str">
        <f t="shared" si="18"/>
        <v>ดี</v>
      </c>
      <c r="AK20" s="15" t="str">
        <f t="shared" si="19"/>
        <v>ดี</v>
      </c>
      <c r="AL20" s="10"/>
      <c r="AM20" s="15">
        <f t="shared" si="20"/>
        <v>2</v>
      </c>
      <c r="AN20" s="15">
        <f t="shared" si="21"/>
        <v>2</v>
      </c>
      <c r="AO20" s="15">
        <f t="shared" si="22"/>
        <v>2</v>
      </c>
      <c r="AP20" s="15">
        <f t="shared" si="23"/>
        <v>2</v>
      </c>
      <c r="AQ20" s="15">
        <f t="shared" si="24"/>
        <v>2</v>
      </c>
    </row>
    <row r="21" spans="1:43">
      <c r="A21" s="37">
        <v>16</v>
      </c>
      <c r="B21" s="38" t="s">
        <v>86</v>
      </c>
      <c r="C21" s="38">
        <v>2</v>
      </c>
      <c r="D21" s="38">
        <v>2</v>
      </c>
      <c r="E21" s="38">
        <v>2</v>
      </c>
      <c r="F21" s="38">
        <v>2</v>
      </c>
      <c r="G21" s="38">
        <v>2</v>
      </c>
      <c r="H21" s="38">
        <v>10</v>
      </c>
      <c r="I21" s="38">
        <v>2</v>
      </c>
      <c r="J21" s="38">
        <v>2</v>
      </c>
      <c r="K21" s="38">
        <v>2</v>
      </c>
      <c r="L21" s="38">
        <v>2</v>
      </c>
      <c r="M21" s="38">
        <v>2</v>
      </c>
      <c r="N21" s="38">
        <v>10</v>
      </c>
      <c r="O21" s="38">
        <v>2</v>
      </c>
      <c r="P21" s="38">
        <v>2</v>
      </c>
      <c r="Q21" s="38">
        <v>2</v>
      </c>
      <c r="R21" s="38">
        <v>2</v>
      </c>
      <c r="S21" s="38">
        <v>2</v>
      </c>
      <c r="T21" s="38">
        <v>10</v>
      </c>
      <c r="U21" s="38">
        <v>2</v>
      </c>
      <c r="V21" s="38">
        <v>2</v>
      </c>
      <c r="W21" s="38">
        <v>2</v>
      </c>
      <c r="X21" s="38">
        <v>2</v>
      </c>
      <c r="Y21" s="38">
        <v>2</v>
      </c>
      <c r="Z21" s="38">
        <v>10</v>
      </c>
      <c r="AA21" s="38">
        <v>2</v>
      </c>
      <c r="AB21" s="38">
        <v>2</v>
      </c>
      <c r="AC21" s="38">
        <v>2</v>
      </c>
      <c r="AD21" s="38">
        <v>2</v>
      </c>
      <c r="AE21" s="38">
        <v>2</v>
      </c>
      <c r="AF21" s="39">
        <v>10</v>
      </c>
      <c r="AG21" s="15" t="str">
        <f t="shared" si="15"/>
        <v>ดี</v>
      </c>
      <c r="AH21" s="15" t="str">
        <f t="shared" si="16"/>
        <v>ดี</v>
      </c>
      <c r="AI21" s="15" t="str">
        <f t="shared" si="17"/>
        <v>ดี</v>
      </c>
      <c r="AJ21" s="15" t="str">
        <f t="shared" si="18"/>
        <v>ดี</v>
      </c>
      <c r="AK21" s="15" t="str">
        <f t="shared" si="19"/>
        <v>ดี</v>
      </c>
      <c r="AL21" s="10"/>
      <c r="AM21" s="15">
        <f t="shared" si="20"/>
        <v>2</v>
      </c>
      <c r="AN21" s="15">
        <f t="shared" si="21"/>
        <v>2</v>
      </c>
      <c r="AO21" s="15">
        <f t="shared" si="22"/>
        <v>2</v>
      </c>
      <c r="AP21" s="15">
        <f t="shared" si="23"/>
        <v>2</v>
      </c>
      <c r="AQ21" s="15">
        <f t="shared" si="24"/>
        <v>2</v>
      </c>
    </row>
    <row r="22" spans="1:43">
      <c r="A22" s="37">
        <v>17</v>
      </c>
      <c r="B22" s="38" t="s">
        <v>87</v>
      </c>
      <c r="C22" s="38">
        <v>3</v>
      </c>
      <c r="D22" s="38">
        <v>3</v>
      </c>
      <c r="E22" s="38">
        <v>3</v>
      </c>
      <c r="F22" s="38">
        <v>3</v>
      </c>
      <c r="G22" s="38">
        <v>3</v>
      </c>
      <c r="H22" s="38">
        <v>15</v>
      </c>
      <c r="I22" s="38">
        <v>3</v>
      </c>
      <c r="J22" s="38">
        <v>3</v>
      </c>
      <c r="K22" s="38">
        <v>3</v>
      </c>
      <c r="L22" s="38">
        <v>3</v>
      </c>
      <c r="M22" s="38">
        <v>3</v>
      </c>
      <c r="N22" s="38">
        <v>15</v>
      </c>
      <c r="O22" s="38">
        <v>3</v>
      </c>
      <c r="P22" s="38">
        <v>3</v>
      </c>
      <c r="Q22" s="38">
        <v>3</v>
      </c>
      <c r="R22" s="38">
        <v>3</v>
      </c>
      <c r="S22" s="38">
        <v>3</v>
      </c>
      <c r="T22" s="38">
        <v>15</v>
      </c>
      <c r="U22" s="38">
        <v>3</v>
      </c>
      <c r="V22" s="38">
        <v>3</v>
      </c>
      <c r="W22" s="38">
        <v>3</v>
      </c>
      <c r="X22" s="38">
        <v>3</v>
      </c>
      <c r="Y22" s="38">
        <v>3</v>
      </c>
      <c r="Z22" s="38">
        <v>15</v>
      </c>
      <c r="AA22" s="38">
        <v>3</v>
      </c>
      <c r="AB22" s="38">
        <v>3</v>
      </c>
      <c r="AC22" s="38">
        <v>3</v>
      </c>
      <c r="AD22" s="38">
        <v>3</v>
      </c>
      <c r="AE22" s="38">
        <v>3</v>
      </c>
      <c r="AF22" s="39">
        <v>15</v>
      </c>
      <c r="AG22" s="15" t="str">
        <f t="shared" si="15"/>
        <v>ดีมาก</v>
      </c>
      <c r="AH22" s="15" t="str">
        <f t="shared" si="16"/>
        <v>ดีมาก</v>
      </c>
      <c r="AI22" s="15" t="str">
        <f t="shared" si="17"/>
        <v>ดีมาก</v>
      </c>
      <c r="AJ22" s="15" t="str">
        <f t="shared" si="18"/>
        <v>ดีมาก</v>
      </c>
      <c r="AK22" s="15" t="str">
        <f t="shared" si="19"/>
        <v>ดีมาก</v>
      </c>
      <c r="AL22" s="10"/>
      <c r="AM22" s="15">
        <f t="shared" si="20"/>
        <v>3</v>
      </c>
      <c r="AN22" s="15">
        <f t="shared" si="21"/>
        <v>3</v>
      </c>
      <c r="AO22" s="15">
        <f t="shared" si="22"/>
        <v>3</v>
      </c>
      <c r="AP22" s="15">
        <f t="shared" si="23"/>
        <v>3</v>
      </c>
      <c r="AQ22" s="15">
        <f t="shared" si="24"/>
        <v>3</v>
      </c>
    </row>
    <row r="23" spans="1:43">
      <c r="A23" s="37">
        <v>18</v>
      </c>
      <c r="B23" s="38" t="s">
        <v>88</v>
      </c>
      <c r="C23" s="38">
        <v>3</v>
      </c>
      <c r="D23" s="38">
        <v>3</v>
      </c>
      <c r="E23" s="38">
        <v>3</v>
      </c>
      <c r="F23" s="38">
        <v>3</v>
      </c>
      <c r="G23" s="38">
        <v>3</v>
      </c>
      <c r="H23" s="38">
        <v>15</v>
      </c>
      <c r="I23" s="38">
        <v>3</v>
      </c>
      <c r="J23" s="38">
        <v>3</v>
      </c>
      <c r="K23" s="38">
        <v>3</v>
      </c>
      <c r="L23" s="38">
        <v>3</v>
      </c>
      <c r="M23" s="38">
        <v>3</v>
      </c>
      <c r="N23" s="38">
        <v>15</v>
      </c>
      <c r="O23" s="38">
        <v>3</v>
      </c>
      <c r="P23" s="38">
        <v>3</v>
      </c>
      <c r="Q23" s="38">
        <v>3</v>
      </c>
      <c r="R23" s="38">
        <v>3</v>
      </c>
      <c r="S23" s="38">
        <v>3</v>
      </c>
      <c r="T23" s="38">
        <v>15</v>
      </c>
      <c r="U23" s="38">
        <v>3</v>
      </c>
      <c r="V23" s="38">
        <v>3</v>
      </c>
      <c r="W23" s="38">
        <v>3</v>
      </c>
      <c r="X23" s="38">
        <v>3</v>
      </c>
      <c r="Y23" s="38">
        <v>3</v>
      </c>
      <c r="Z23" s="38">
        <v>15</v>
      </c>
      <c r="AA23" s="38">
        <v>3</v>
      </c>
      <c r="AB23" s="38">
        <v>3</v>
      </c>
      <c r="AC23" s="38">
        <v>3</v>
      </c>
      <c r="AD23" s="38">
        <v>3</v>
      </c>
      <c r="AE23" s="38">
        <v>3</v>
      </c>
      <c r="AF23" s="39">
        <v>15</v>
      </c>
      <c r="AG23" s="15" t="str">
        <f t="shared" si="15"/>
        <v>ดีมาก</v>
      </c>
      <c r="AH23" s="15" t="str">
        <f t="shared" si="16"/>
        <v>ดีมาก</v>
      </c>
      <c r="AI23" s="15" t="str">
        <f t="shared" si="17"/>
        <v>ดีมาก</v>
      </c>
      <c r="AJ23" s="15" t="str">
        <f t="shared" si="18"/>
        <v>ดีมาก</v>
      </c>
      <c r="AK23" s="15" t="str">
        <f t="shared" si="19"/>
        <v>ดีมาก</v>
      </c>
      <c r="AL23" s="10"/>
      <c r="AM23" s="15">
        <f t="shared" si="20"/>
        <v>3</v>
      </c>
      <c r="AN23" s="15">
        <f t="shared" si="21"/>
        <v>3</v>
      </c>
      <c r="AO23" s="15">
        <f t="shared" si="22"/>
        <v>3</v>
      </c>
      <c r="AP23" s="15">
        <f t="shared" si="23"/>
        <v>3</v>
      </c>
      <c r="AQ23" s="15">
        <f t="shared" si="24"/>
        <v>3</v>
      </c>
    </row>
    <row r="24" spans="1:43">
      <c r="A24" s="37">
        <v>19</v>
      </c>
      <c r="B24" s="38" t="s">
        <v>89</v>
      </c>
      <c r="C24" s="38">
        <v>3</v>
      </c>
      <c r="D24" s="38">
        <v>3</v>
      </c>
      <c r="E24" s="38">
        <v>3</v>
      </c>
      <c r="F24" s="38">
        <v>3</v>
      </c>
      <c r="G24" s="38">
        <v>3</v>
      </c>
      <c r="H24" s="38">
        <v>15</v>
      </c>
      <c r="I24" s="38">
        <v>3</v>
      </c>
      <c r="J24" s="38">
        <v>3</v>
      </c>
      <c r="K24" s="38">
        <v>3</v>
      </c>
      <c r="L24" s="38">
        <v>3</v>
      </c>
      <c r="M24" s="38">
        <v>2</v>
      </c>
      <c r="N24" s="38">
        <v>14</v>
      </c>
      <c r="O24" s="38">
        <v>3</v>
      </c>
      <c r="P24" s="38">
        <v>3</v>
      </c>
      <c r="Q24" s="38">
        <v>3</v>
      </c>
      <c r="R24" s="38">
        <v>3</v>
      </c>
      <c r="S24" s="38">
        <v>3</v>
      </c>
      <c r="T24" s="38">
        <v>15</v>
      </c>
      <c r="U24" s="38">
        <v>3</v>
      </c>
      <c r="V24" s="38">
        <v>3</v>
      </c>
      <c r="W24" s="38">
        <v>3</v>
      </c>
      <c r="X24" s="38">
        <v>3</v>
      </c>
      <c r="Y24" s="38">
        <v>3</v>
      </c>
      <c r="Z24" s="38">
        <v>15</v>
      </c>
      <c r="AA24" s="38">
        <v>3</v>
      </c>
      <c r="AB24" s="38">
        <v>3</v>
      </c>
      <c r="AC24" s="38">
        <v>3</v>
      </c>
      <c r="AD24" s="38">
        <v>3</v>
      </c>
      <c r="AE24" s="38">
        <v>3</v>
      </c>
      <c r="AF24" s="39">
        <v>15</v>
      </c>
      <c r="AG24" s="15" t="str">
        <f t="shared" si="15"/>
        <v>ดีมาก</v>
      </c>
      <c r="AH24" s="15" t="str">
        <f t="shared" si="16"/>
        <v>ดีมาก</v>
      </c>
      <c r="AI24" s="15" t="str">
        <f t="shared" si="17"/>
        <v>ดีมาก</v>
      </c>
      <c r="AJ24" s="15" t="str">
        <f t="shared" si="18"/>
        <v>ดีมาก</v>
      </c>
      <c r="AK24" s="15" t="str">
        <f t="shared" si="19"/>
        <v>ดีมาก</v>
      </c>
      <c r="AL24" s="10"/>
      <c r="AM24" s="15">
        <f t="shared" si="20"/>
        <v>3</v>
      </c>
      <c r="AN24" s="15">
        <f t="shared" si="21"/>
        <v>3</v>
      </c>
      <c r="AO24" s="15">
        <f t="shared" si="22"/>
        <v>3</v>
      </c>
      <c r="AP24" s="15">
        <f t="shared" si="23"/>
        <v>3</v>
      </c>
      <c r="AQ24" s="15">
        <f t="shared" si="24"/>
        <v>3</v>
      </c>
    </row>
    <row r="25" spans="1:43">
      <c r="A25" s="37">
        <v>20</v>
      </c>
      <c r="B25" s="38"/>
      <c r="C25" s="38"/>
      <c r="D25" s="38"/>
      <c r="E25" s="38"/>
      <c r="F25" s="38"/>
      <c r="G25" s="38"/>
      <c r="H25" s="39">
        <f t="shared" si="0"/>
        <v>0</v>
      </c>
      <c r="I25" s="38"/>
      <c r="J25" s="38"/>
      <c r="K25" s="38"/>
      <c r="L25" s="38"/>
      <c r="M25" s="38"/>
      <c r="N25" s="39">
        <f t="shared" si="1"/>
        <v>0</v>
      </c>
      <c r="O25" s="38"/>
      <c r="P25" s="38"/>
      <c r="Q25" s="38"/>
      <c r="R25" s="38"/>
      <c r="S25" s="38"/>
      <c r="T25" s="39">
        <f t="shared" si="2"/>
        <v>0</v>
      </c>
      <c r="U25" s="38"/>
      <c r="V25" s="38"/>
      <c r="W25" s="38"/>
      <c r="X25" s="38"/>
      <c r="Y25" s="38"/>
      <c r="Z25" s="39">
        <f t="shared" si="3"/>
        <v>0</v>
      </c>
      <c r="AA25" s="38"/>
      <c r="AB25" s="38"/>
      <c r="AC25" s="38"/>
      <c r="AD25" s="38"/>
      <c r="AE25" s="38"/>
      <c r="AF25" s="39">
        <f t="shared" si="4"/>
        <v>0</v>
      </c>
      <c r="AM25" s="15"/>
      <c r="AN25" s="15"/>
      <c r="AO25" s="15"/>
      <c r="AP25" s="15"/>
      <c r="AQ25" s="15"/>
    </row>
    <row r="26" spans="1:43">
      <c r="A26" s="37">
        <v>21</v>
      </c>
      <c r="B26" s="38"/>
      <c r="C26" s="38"/>
      <c r="D26" s="38"/>
      <c r="E26" s="38"/>
      <c r="F26" s="38"/>
      <c r="G26" s="38"/>
      <c r="H26" s="39">
        <f t="shared" si="0"/>
        <v>0</v>
      </c>
      <c r="I26" s="38"/>
      <c r="J26" s="38"/>
      <c r="K26" s="38"/>
      <c r="L26" s="38"/>
      <c r="M26" s="38"/>
      <c r="N26" s="39">
        <f t="shared" si="1"/>
        <v>0</v>
      </c>
      <c r="O26" s="38"/>
      <c r="P26" s="38"/>
      <c r="Q26" s="38"/>
      <c r="R26" s="38"/>
      <c r="S26" s="38"/>
      <c r="T26" s="39">
        <f t="shared" si="2"/>
        <v>0</v>
      </c>
      <c r="U26" s="38"/>
      <c r="V26" s="38"/>
      <c r="W26" s="38"/>
      <c r="X26" s="38"/>
      <c r="Y26" s="38"/>
      <c r="Z26" s="39">
        <f t="shared" si="3"/>
        <v>0</v>
      </c>
      <c r="AA26" s="38"/>
      <c r="AB26" s="38"/>
      <c r="AC26" s="38"/>
      <c r="AD26" s="38"/>
      <c r="AE26" s="38"/>
      <c r="AF26" s="39">
        <f t="shared" si="4"/>
        <v>0</v>
      </c>
      <c r="AM26" s="15"/>
      <c r="AN26" s="15"/>
      <c r="AO26" s="15"/>
      <c r="AP26" s="15"/>
      <c r="AQ26" s="15"/>
    </row>
    <row r="27" spans="1:43">
      <c r="A27" s="37">
        <v>22</v>
      </c>
      <c r="B27" s="38"/>
      <c r="C27" s="38"/>
      <c r="D27" s="38"/>
      <c r="E27" s="38"/>
      <c r="F27" s="38"/>
      <c r="G27" s="38"/>
      <c r="H27" s="39">
        <f t="shared" si="0"/>
        <v>0</v>
      </c>
      <c r="I27" s="38"/>
      <c r="J27" s="38"/>
      <c r="K27" s="38"/>
      <c r="L27" s="38"/>
      <c r="M27" s="38"/>
      <c r="N27" s="39">
        <f t="shared" si="1"/>
        <v>0</v>
      </c>
      <c r="O27" s="38"/>
      <c r="P27" s="38"/>
      <c r="Q27" s="38"/>
      <c r="R27" s="38"/>
      <c r="S27" s="38"/>
      <c r="T27" s="39">
        <f t="shared" si="2"/>
        <v>0</v>
      </c>
      <c r="U27" s="38"/>
      <c r="V27" s="38"/>
      <c r="W27" s="38"/>
      <c r="X27" s="38"/>
      <c r="Y27" s="38"/>
      <c r="Z27" s="39">
        <f t="shared" si="3"/>
        <v>0</v>
      </c>
      <c r="AA27" s="38"/>
      <c r="AB27" s="38"/>
      <c r="AC27" s="38"/>
      <c r="AD27" s="38"/>
      <c r="AE27" s="38"/>
      <c r="AF27" s="39">
        <f t="shared" si="4"/>
        <v>0</v>
      </c>
      <c r="AM27" s="15"/>
      <c r="AN27" s="15"/>
      <c r="AO27" s="15"/>
      <c r="AP27" s="15"/>
      <c r="AQ27" s="15"/>
    </row>
    <row r="28" spans="1:43">
      <c r="A28" s="37">
        <v>23</v>
      </c>
      <c r="B28" s="38"/>
      <c r="C28" s="38"/>
      <c r="D28" s="38"/>
      <c r="E28" s="38"/>
      <c r="F28" s="38"/>
      <c r="G28" s="38"/>
      <c r="H28" s="39">
        <f t="shared" si="0"/>
        <v>0</v>
      </c>
      <c r="I28" s="38"/>
      <c r="J28" s="38"/>
      <c r="K28" s="38"/>
      <c r="L28" s="38"/>
      <c r="M28" s="38"/>
      <c r="N28" s="39">
        <f t="shared" si="1"/>
        <v>0</v>
      </c>
      <c r="O28" s="38"/>
      <c r="P28" s="38"/>
      <c r="Q28" s="38"/>
      <c r="R28" s="38"/>
      <c r="S28" s="38"/>
      <c r="T28" s="39">
        <f t="shared" si="2"/>
        <v>0</v>
      </c>
      <c r="U28" s="38"/>
      <c r="V28" s="38"/>
      <c r="W28" s="38"/>
      <c r="X28" s="38"/>
      <c r="Y28" s="38"/>
      <c r="Z28" s="39">
        <f t="shared" si="3"/>
        <v>0</v>
      </c>
      <c r="AA28" s="38"/>
      <c r="AB28" s="38"/>
      <c r="AC28" s="38"/>
      <c r="AD28" s="38"/>
      <c r="AE28" s="38"/>
      <c r="AF28" s="39">
        <f t="shared" si="4"/>
        <v>0</v>
      </c>
      <c r="AM28" s="15"/>
      <c r="AN28" s="15"/>
      <c r="AO28" s="15"/>
      <c r="AP28" s="15"/>
      <c r="AQ28" s="15"/>
    </row>
    <row r="29" spans="1:43">
      <c r="A29" s="37">
        <v>24</v>
      </c>
      <c r="B29" s="38"/>
      <c r="C29" s="38"/>
      <c r="D29" s="38"/>
      <c r="E29" s="38"/>
      <c r="F29" s="38"/>
      <c r="G29" s="38"/>
      <c r="H29" s="39">
        <f t="shared" si="0"/>
        <v>0</v>
      </c>
      <c r="I29" s="38"/>
      <c r="J29" s="38"/>
      <c r="K29" s="38"/>
      <c r="L29" s="38"/>
      <c r="M29" s="38"/>
      <c r="N29" s="39">
        <f t="shared" si="1"/>
        <v>0</v>
      </c>
      <c r="O29" s="38"/>
      <c r="P29" s="38"/>
      <c r="Q29" s="38"/>
      <c r="R29" s="38"/>
      <c r="S29" s="38"/>
      <c r="T29" s="39">
        <f t="shared" si="2"/>
        <v>0</v>
      </c>
      <c r="U29" s="38"/>
      <c r="V29" s="38"/>
      <c r="W29" s="38"/>
      <c r="X29" s="38"/>
      <c r="Y29" s="38"/>
      <c r="Z29" s="39">
        <f t="shared" si="3"/>
        <v>0</v>
      </c>
      <c r="AA29" s="38"/>
      <c r="AB29" s="38"/>
      <c r="AC29" s="38"/>
      <c r="AD29" s="38"/>
      <c r="AE29" s="38"/>
      <c r="AF29" s="39">
        <f t="shared" si="4"/>
        <v>0</v>
      </c>
      <c r="AM29" s="15"/>
      <c r="AN29" s="15"/>
      <c r="AO29" s="15"/>
      <c r="AP29" s="15"/>
      <c r="AQ29" s="15"/>
    </row>
    <row r="30" spans="1:43">
      <c r="A30" s="37">
        <v>25</v>
      </c>
      <c r="B30" s="38"/>
      <c r="C30" s="38"/>
      <c r="D30" s="38"/>
      <c r="E30" s="38"/>
      <c r="F30" s="38"/>
      <c r="G30" s="38"/>
      <c r="H30" s="39">
        <f t="shared" si="0"/>
        <v>0</v>
      </c>
      <c r="I30" s="38"/>
      <c r="J30" s="38"/>
      <c r="K30" s="38"/>
      <c r="L30" s="38"/>
      <c r="M30" s="38"/>
      <c r="N30" s="39">
        <f t="shared" si="1"/>
        <v>0</v>
      </c>
      <c r="O30" s="38"/>
      <c r="P30" s="38"/>
      <c r="Q30" s="38"/>
      <c r="R30" s="38"/>
      <c r="S30" s="38"/>
      <c r="T30" s="39">
        <f t="shared" si="2"/>
        <v>0</v>
      </c>
      <c r="U30" s="38"/>
      <c r="V30" s="38"/>
      <c r="W30" s="38"/>
      <c r="X30" s="38"/>
      <c r="Y30" s="38"/>
      <c r="Z30" s="39">
        <f t="shared" si="3"/>
        <v>0</v>
      </c>
      <c r="AA30" s="38"/>
      <c r="AB30" s="38"/>
      <c r="AC30" s="38"/>
      <c r="AD30" s="38"/>
      <c r="AE30" s="38"/>
      <c r="AF30" s="39">
        <f t="shared" si="4"/>
        <v>0</v>
      </c>
      <c r="AM30" s="15"/>
      <c r="AN30" s="15"/>
      <c r="AO30" s="15"/>
      <c r="AP30" s="15"/>
      <c r="AQ30" s="15"/>
    </row>
    <row r="31" spans="1:43">
      <c r="A31" s="37">
        <v>26</v>
      </c>
      <c r="B31" s="38"/>
      <c r="C31" s="38"/>
      <c r="D31" s="38"/>
      <c r="E31" s="38"/>
      <c r="F31" s="38"/>
      <c r="G31" s="38"/>
      <c r="H31" s="39">
        <f t="shared" si="0"/>
        <v>0</v>
      </c>
      <c r="I31" s="38"/>
      <c r="J31" s="38"/>
      <c r="K31" s="38"/>
      <c r="L31" s="38"/>
      <c r="M31" s="38"/>
      <c r="N31" s="39">
        <f t="shared" si="1"/>
        <v>0</v>
      </c>
      <c r="O31" s="38"/>
      <c r="P31" s="38"/>
      <c r="Q31" s="38"/>
      <c r="R31" s="38"/>
      <c r="S31" s="38"/>
      <c r="T31" s="39">
        <f t="shared" si="2"/>
        <v>0</v>
      </c>
      <c r="U31" s="38"/>
      <c r="V31" s="38"/>
      <c r="W31" s="38"/>
      <c r="X31" s="38"/>
      <c r="Y31" s="38"/>
      <c r="Z31" s="39">
        <f t="shared" si="3"/>
        <v>0</v>
      </c>
      <c r="AA31" s="38"/>
      <c r="AB31" s="38"/>
      <c r="AC31" s="38"/>
      <c r="AD31" s="38"/>
      <c r="AE31" s="38"/>
      <c r="AF31" s="39">
        <f t="shared" si="4"/>
        <v>0</v>
      </c>
      <c r="AM31" s="15"/>
      <c r="AN31" s="15"/>
      <c r="AO31" s="15"/>
      <c r="AP31" s="15"/>
      <c r="AQ31" s="15"/>
    </row>
    <row r="32" spans="1:43">
      <c r="A32" s="37">
        <v>27</v>
      </c>
      <c r="B32" s="38"/>
      <c r="C32" s="38"/>
      <c r="D32" s="38"/>
      <c r="E32" s="38"/>
      <c r="F32" s="38"/>
      <c r="G32" s="38"/>
      <c r="H32" s="39">
        <f t="shared" si="0"/>
        <v>0</v>
      </c>
      <c r="I32" s="38"/>
      <c r="J32" s="38"/>
      <c r="K32" s="38"/>
      <c r="L32" s="38"/>
      <c r="M32" s="38"/>
      <c r="N32" s="39">
        <f t="shared" si="1"/>
        <v>0</v>
      </c>
      <c r="O32" s="38"/>
      <c r="P32" s="38"/>
      <c r="Q32" s="38"/>
      <c r="R32" s="38"/>
      <c r="S32" s="38"/>
      <c r="T32" s="39">
        <f t="shared" si="2"/>
        <v>0</v>
      </c>
      <c r="U32" s="38"/>
      <c r="V32" s="38"/>
      <c r="W32" s="38"/>
      <c r="X32" s="38"/>
      <c r="Y32" s="38"/>
      <c r="Z32" s="39">
        <f t="shared" si="3"/>
        <v>0</v>
      </c>
      <c r="AA32" s="38"/>
      <c r="AB32" s="38"/>
      <c r="AC32" s="38"/>
      <c r="AD32" s="38"/>
      <c r="AE32" s="38"/>
      <c r="AF32" s="39">
        <f t="shared" si="4"/>
        <v>0</v>
      </c>
      <c r="AM32" s="15"/>
      <c r="AN32" s="15"/>
      <c r="AO32" s="15"/>
      <c r="AP32" s="15"/>
      <c r="AQ32" s="15"/>
    </row>
    <row r="33" spans="1:43">
      <c r="A33" s="37">
        <v>28</v>
      </c>
      <c r="B33" s="38"/>
      <c r="C33" s="38"/>
      <c r="D33" s="38"/>
      <c r="E33" s="38"/>
      <c r="F33" s="38"/>
      <c r="G33" s="38"/>
      <c r="H33" s="39">
        <f t="shared" si="0"/>
        <v>0</v>
      </c>
      <c r="I33" s="38"/>
      <c r="J33" s="38"/>
      <c r="K33" s="38"/>
      <c r="L33" s="38"/>
      <c r="M33" s="38"/>
      <c r="N33" s="39">
        <f t="shared" si="1"/>
        <v>0</v>
      </c>
      <c r="O33" s="38"/>
      <c r="P33" s="38"/>
      <c r="Q33" s="38"/>
      <c r="R33" s="38"/>
      <c r="S33" s="38"/>
      <c r="T33" s="39">
        <f t="shared" si="2"/>
        <v>0</v>
      </c>
      <c r="U33" s="38"/>
      <c r="V33" s="38"/>
      <c r="W33" s="38"/>
      <c r="X33" s="38"/>
      <c r="Y33" s="38"/>
      <c r="Z33" s="39">
        <f t="shared" si="3"/>
        <v>0</v>
      </c>
      <c r="AA33" s="38"/>
      <c r="AB33" s="38"/>
      <c r="AC33" s="38"/>
      <c r="AD33" s="38"/>
      <c r="AE33" s="38"/>
      <c r="AF33" s="39">
        <f t="shared" si="4"/>
        <v>0</v>
      </c>
      <c r="AM33" s="15"/>
      <c r="AN33" s="15"/>
      <c r="AO33" s="15"/>
      <c r="AP33" s="15"/>
      <c r="AQ33" s="15"/>
    </row>
    <row r="34" spans="1:43">
      <c r="A34" s="37">
        <v>29</v>
      </c>
      <c r="B34" s="38"/>
      <c r="C34" s="38"/>
      <c r="D34" s="38"/>
      <c r="E34" s="38"/>
      <c r="F34" s="38"/>
      <c r="G34" s="38"/>
      <c r="H34" s="39">
        <f t="shared" si="0"/>
        <v>0</v>
      </c>
      <c r="I34" s="38"/>
      <c r="J34" s="38"/>
      <c r="K34" s="38"/>
      <c r="L34" s="38"/>
      <c r="M34" s="38"/>
      <c r="N34" s="39">
        <f t="shared" si="1"/>
        <v>0</v>
      </c>
      <c r="O34" s="38"/>
      <c r="P34" s="38"/>
      <c r="Q34" s="38"/>
      <c r="R34" s="38"/>
      <c r="S34" s="38"/>
      <c r="T34" s="39">
        <f t="shared" si="2"/>
        <v>0</v>
      </c>
      <c r="U34" s="38"/>
      <c r="V34" s="38"/>
      <c r="W34" s="38"/>
      <c r="X34" s="38"/>
      <c r="Y34" s="38"/>
      <c r="Z34" s="39">
        <f t="shared" si="3"/>
        <v>0</v>
      </c>
      <c r="AA34" s="38"/>
      <c r="AB34" s="38"/>
      <c r="AC34" s="38"/>
      <c r="AD34" s="38"/>
      <c r="AE34" s="38"/>
      <c r="AF34" s="39">
        <f t="shared" si="4"/>
        <v>0</v>
      </c>
      <c r="AM34" s="15"/>
      <c r="AN34" s="15"/>
      <c r="AO34" s="15"/>
      <c r="AP34" s="15"/>
      <c r="AQ34" s="15"/>
    </row>
    <row r="35" spans="1:43">
      <c r="A35" s="37">
        <v>30</v>
      </c>
      <c r="B35" s="38"/>
      <c r="C35" s="38"/>
      <c r="D35" s="38"/>
      <c r="E35" s="38"/>
      <c r="F35" s="38"/>
      <c r="G35" s="38"/>
      <c r="H35" s="39">
        <f t="shared" si="0"/>
        <v>0</v>
      </c>
      <c r="I35" s="38"/>
      <c r="J35" s="38"/>
      <c r="K35" s="38"/>
      <c r="L35" s="38"/>
      <c r="M35" s="38"/>
      <c r="N35" s="39">
        <f t="shared" si="1"/>
        <v>0</v>
      </c>
      <c r="O35" s="38"/>
      <c r="P35" s="38"/>
      <c r="Q35" s="38"/>
      <c r="R35" s="38"/>
      <c r="S35" s="38"/>
      <c r="T35" s="39">
        <f t="shared" si="2"/>
        <v>0</v>
      </c>
      <c r="U35" s="38"/>
      <c r="V35" s="38"/>
      <c r="W35" s="38"/>
      <c r="X35" s="38"/>
      <c r="Y35" s="38"/>
      <c r="Z35" s="39">
        <f t="shared" si="3"/>
        <v>0</v>
      </c>
      <c r="AA35" s="38"/>
      <c r="AB35" s="38"/>
      <c r="AC35" s="38"/>
      <c r="AD35" s="38"/>
      <c r="AE35" s="38"/>
      <c r="AF35" s="39">
        <f t="shared" si="4"/>
        <v>0</v>
      </c>
      <c r="AM35" s="15"/>
      <c r="AN35" s="15"/>
      <c r="AO35" s="15"/>
      <c r="AP35" s="15"/>
      <c r="AQ35" s="15"/>
    </row>
    <row r="36" spans="1:43" ht="13.5">
      <c r="AE36" s="22">
        <v>3</v>
      </c>
      <c r="AF36" s="22" t="s">
        <v>145</v>
      </c>
      <c r="AG36" s="50">
        <f>COUNTIF(AG6:AG35,$AF$36)</f>
        <v>14</v>
      </c>
      <c r="AH36" s="50">
        <f t="shared" ref="AH36:AK36" si="25">COUNTIF(AH6:AH35,$AF$36)</f>
        <v>14</v>
      </c>
      <c r="AI36" s="50">
        <f t="shared" si="25"/>
        <v>14</v>
      </c>
      <c r="AJ36" s="50">
        <f t="shared" si="25"/>
        <v>11</v>
      </c>
      <c r="AK36" s="50">
        <f t="shared" si="25"/>
        <v>14</v>
      </c>
      <c r="AL36" s="22"/>
      <c r="AM36" s="50">
        <f>COUNTIF(AM6:AM35,$AE$36)</f>
        <v>14</v>
      </c>
      <c r="AN36" s="50">
        <f t="shared" ref="AN36:AQ36" si="26">COUNTIF(AN6:AN35,$AE$36)</f>
        <v>14</v>
      </c>
      <c r="AO36" s="50">
        <f t="shared" si="26"/>
        <v>14</v>
      </c>
      <c r="AP36" s="50">
        <f t="shared" si="26"/>
        <v>11</v>
      </c>
      <c r="AQ36" s="50">
        <f t="shared" si="26"/>
        <v>14</v>
      </c>
    </row>
    <row r="37" spans="1:43" ht="13.5">
      <c r="AE37" s="22">
        <v>2</v>
      </c>
      <c r="AF37" s="22" t="s">
        <v>146</v>
      </c>
      <c r="AG37" s="50">
        <f>COUNTIF(AG6:AG35,$AF$37)</f>
        <v>4</v>
      </c>
      <c r="AH37" s="50">
        <f t="shared" ref="AH37:AK37" si="27">COUNTIF(AH6:AH35,$AF$37)</f>
        <v>4</v>
      </c>
      <c r="AI37" s="50">
        <f t="shared" si="27"/>
        <v>3</v>
      </c>
      <c r="AJ37" s="50">
        <f t="shared" si="27"/>
        <v>8</v>
      </c>
      <c r="AK37" s="50">
        <f t="shared" si="27"/>
        <v>4</v>
      </c>
      <c r="AL37" s="22"/>
      <c r="AM37" s="50">
        <f>COUNTIF(AM6:AM35,$AE$37)</f>
        <v>4</v>
      </c>
      <c r="AN37" s="50">
        <f t="shared" ref="AN37:AQ37" si="28">COUNTIF(AN6:AN35,$AE$37)</f>
        <v>4</v>
      </c>
      <c r="AO37" s="50">
        <f t="shared" si="28"/>
        <v>3</v>
      </c>
      <c r="AP37" s="50">
        <f t="shared" si="28"/>
        <v>8</v>
      </c>
      <c r="AQ37" s="50">
        <f t="shared" si="28"/>
        <v>4</v>
      </c>
    </row>
    <row r="38" spans="1:43" s="1" customFormat="1" ht="15.75" customHeight="1">
      <c r="AE38" s="1">
        <v>1</v>
      </c>
      <c r="AF38" s="1" t="s">
        <v>159</v>
      </c>
      <c r="AG38" s="50">
        <f>COUNTIF(AG7:AG36,$AF$38)</f>
        <v>1</v>
      </c>
      <c r="AH38" s="50">
        <f t="shared" ref="AH38:AK38" si="29">COUNTIF(AH7:AH36,$AF$38)</f>
        <v>1</v>
      </c>
      <c r="AI38" s="50">
        <f t="shared" si="29"/>
        <v>2</v>
      </c>
      <c r="AJ38" s="50">
        <f t="shared" si="29"/>
        <v>0</v>
      </c>
      <c r="AK38" s="50">
        <f t="shared" si="29"/>
        <v>1</v>
      </c>
      <c r="AM38" s="50">
        <f>COUNTIF(AM7:AM36,$AE$38)</f>
        <v>1</v>
      </c>
      <c r="AN38" s="50">
        <f t="shared" ref="AN38:AQ38" si="30">COUNTIF(AN7:AN36,$AE$38)</f>
        <v>1</v>
      </c>
      <c r="AO38" s="50">
        <f t="shared" si="30"/>
        <v>2</v>
      </c>
      <c r="AP38" s="50">
        <f t="shared" si="30"/>
        <v>0</v>
      </c>
      <c r="AQ38" s="50">
        <f t="shared" si="30"/>
        <v>1</v>
      </c>
    </row>
    <row r="39" spans="1:43" s="1" customFormat="1" ht="15.75" customHeight="1">
      <c r="AE39" s="1">
        <v>0</v>
      </c>
      <c r="AF39" s="1" t="s">
        <v>160</v>
      </c>
      <c r="AG39" s="50">
        <f>COUNTIF(AG8:AG37,$AF$39)</f>
        <v>0</v>
      </c>
      <c r="AH39" s="50">
        <f t="shared" ref="AH39:AK39" si="31">COUNTIF(AH8:AH37,$AF$39)</f>
        <v>0</v>
      </c>
      <c r="AI39" s="50">
        <f t="shared" si="31"/>
        <v>0</v>
      </c>
      <c r="AJ39" s="50">
        <f t="shared" si="31"/>
        <v>0</v>
      </c>
      <c r="AK39" s="50">
        <f t="shared" si="31"/>
        <v>0</v>
      </c>
      <c r="AM39" s="50">
        <f>COUNTIF(AM8:AM37,$AE$39)</f>
        <v>0</v>
      </c>
      <c r="AN39" s="50">
        <f t="shared" ref="AN39:AQ39" si="32">COUNTIF(AN8:AN37,$AE$39)</f>
        <v>0</v>
      </c>
      <c r="AO39" s="50">
        <f t="shared" si="32"/>
        <v>0</v>
      </c>
      <c r="AP39" s="50">
        <f t="shared" si="32"/>
        <v>0</v>
      </c>
      <c r="AQ39" s="50">
        <f t="shared" si="32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39"/>
  <sheetViews>
    <sheetView tabSelected="1" zoomScale="90" zoomScaleNormal="90" workbookViewId="0">
      <selection activeCell="AA10" sqref="AA10:AE10"/>
    </sheetView>
  </sheetViews>
  <sheetFormatPr defaultColWidth="12.5703125" defaultRowHeight="13.5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2" t="s">
        <v>0</v>
      </c>
      <c r="B1" s="83"/>
      <c r="C1" s="83"/>
      <c r="D1" s="83"/>
      <c r="E1" s="84" t="s">
        <v>50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23"/>
    </row>
    <row r="2" spans="1:43" ht="21">
      <c r="A2" s="24"/>
      <c r="B2" s="24" t="s">
        <v>91</v>
      </c>
      <c r="C2" s="85" t="s">
        <v>2</v>
      </c>
      <c r="D2" s="86"/>
      <c r="E2" s="86"/>
      <c r="F2" s="86"/>
      <c r="G2" s="86"/>
      <c r="H2" s="81"/>
      <c r="I2" s="87" t="s">
        <v>3</v>
      </c>
      <c r="J2" s="86"/>
      <c r="K2" s="86"/>
      <c r="L2" s="86"/>
      <c r="M2" s="86"/>
      <c r="N2" s="81"/>
      <c r="O2" s="88" t="s">
        <v>4</v>
      </c>
      <c r="P2" s="86"/>
      <c r="Q2" s="86"/>
      <c r="R2" s="86"/>
      <c r="S2" s="86"/>
      <c r="T2" s="81"/>
      <c r="U2" s="89" t="s">
        <v>5</v>
      </c>
      <c r="V2" s="86"/>
      <c r="W2" s="86"/>
      <c r="X2" s="86"/>
      <c r="Y2" s="86"/>
      <c r="Z2" s="81"/>
      <c r="AA2" s="90" t="s">
        <v>6</v>
      </c>
      <c r="AB2" s="91"/>
      <c r="AC2" s="91"/>
      <c r="AD2" s="91"/>
      <c r="AE2" s="91"/>
      <c r="AF2" s="92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0" t="s">
        <v>35</v>
      </c>
      <c r="B4" s="81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15.75">
      <c r="A6" s="36">
        <v>1</v>
      </c>
      <c r="B6" s="45" t="s">
        <v>124</v>
      </c>
      <c r="C6" s="49">
        <v>3</v>
      </c>
      <c r="D6" s="49">
        <v>3</v>
      </c>
      <c r="E6" s="49">
        <v>3</v>
      </c>
      <c r="F6" s="49">
        <v>3</v>
      </c>
      <c r="G6" s="49">
        <v>3</v>
      </c>
      <c r="H6" s="39">
        <f t="shared" si="0"/>
        <v>15</v>
      </c>
      <c r="I6" s="49">
        <v>3</v>
      </c>
      <c r="J6" s="49">
        <v>3</v>
      </c>
      <c r="K6" s="49">
        <v>3</v>
      </c>
      <c r="L6" s="49">
        <v>3</v>
      </c>
      <c r="M6" s="49">
        <v>3</v>
      </c>
      <c r="N6" s="39">
        <f t="shared" si="1"/>
        <v>15</v>
      </c>
      <c r="O6" s="49">
        <v>3</v>
      </c>
      <c r="P6" s="49">
        <v>3</v>
      </c>
      <c r="Q6" s="49">
        <v>3</v>
      </c>
      <c r="R6" s="49">
        <v>3</v>
      </c>
      <c r="S6" s="49">
        <v>3</v>
      </c>
      <c r="T6" s="39">
        <f t="shared" si="2"/>
        <v>15</v>
      </c>
      <c r="U6" s="49">
        <v>3</v>
      </c>
      <c r="V6" s="49">
        <v>3</v>
      </c>
      <c r="W6" s="49">
        <v>3</v>
      </c>
      <c r="X6" s="49">
        <v>3</v>
      </c>
      <c r="Y6" s="49">
        <v>3</v>
      </c>
      <c r="Z6" s="39">
        <f t="shared" si="3"/>
        <v>15</v>
      </c>
      <c r="AA6" s="49">
        <v>3</v>
      </c>
      <c r="AB6" s="49">
        <v>3</v>
      </c>
      <c r="AC6" s="49">
        <v>3</v>
      </c>
      <c r="AD6" s="49">
        <v>3</v>
      </c>
      <c r="AE6" s="49">
        <v>3</v>
      </c>
      <c r="AF6" s="39">
        <f t="shared" si="4"/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ดีมาก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3</v>
      </c>
      <c r="AQ6" s="15">
        <f t="shared" si="14"/>
        <v>3</v>
      </c>
    </row>
    <row r="7" spans="1:43" ht="15.75">
      <c r="A7" s="36">
        <v>2</v>
      </c>
      <c r="B7" s="45" t="s">
        <v>125</v>
      </c>
      <c r="C7" s="49">
        <v>3</v>
      </c>
      <c r="D7" s="49">
        <v>3</v>
      </c>
      <c r="E7" s="49">
        <v>3</v>
      </c>
      <c r="F7" s="49">
        <v>3</v>
      </c>
      <c r="G7" s="49">
        <v>3</v>
      </c>
      <c r="H7" s="39">
        <f t="shared" si="0"/>
        <v>15</v>
      </c>
      <c r="I7" s="49">
        <v>3</v>
      </c>
      <c r="J7" s="49">
        <v>3</v>
      </c>
      <c r="K7" s="49">
        <v>3</v>
      </c>
      <c r="L7" s="49">
        <v>3</v>
      </c>
      <c r="M7" s="49">
        <v>3</v>
      </c>
      <c r="N7" s="39">
        <f t="shared" si="1"/>
        <v>15</v>
      </c>
      <c r="O7" s="49">
        <v>3</v>
      </c>
      <c r="P7" s="49">
        <v>3</v>
      </c>
      <c r="Q7" s="49">
        <v>3</v>
      </c>
      <c r="R7" s="49">
        <v>3</v>
      </c>
      <c r="S7" s="49">
        <v>3</v>
      </c>
      <c r="T7" s="39">
        <f t="shared" si="2"/>
        <v>15</v>
      </c>
      <c r="U7" s="49">
        <v>3</v>
      </c>
      <c r="V7" s="49">
        <v>3</v>
      </c>
      <c r="W7" s="49">
        <v>3</v>
      </c>
      <c r="X7" s="49">
        <v>3</v>
      </c>
      <c r="Y7" s="49">
        <v>3</v>
      </c>
      <c r="Z7" s="39">
        <f t="shared" si="3"/>
        <v>15</v>
      </c>
      <c r="AA7" s="49">
        <v>3</v>
      </c>
      <c r="AB7" s="49">
        <v>3</v>
      </c>
      <c r="AC7" s="49">
        <v>3</v>
      </c>
      <c r="AD7" s="49">
        <v>3</v>
      </c>
      <c r="AE7" s="49">
        <v>3</v>
      </c>
      <c r="AF7" s="39">
        <f t="shared" si="4"/>
        <v>15</v>
      </c>
      <c r="AG7" s="15" t="str">
        <f t="shared" si="5"/>
        <v>ดีมาก</v>
      </c>
      <c r="AH7" s="15" t="str">
        <f t="shared" si="6"/>
        <v>ดีมาก</v>
      </c>
      <c r="AI7" s="15" t="str">
        <f t="shared" si="7"/>
        <v>ดีมาก</v>
      </c>
      <c r="AJ7" s="15" t="str">
        <f t="shared" si="8"/>
        <v>ดีมาก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3</v>
      </c>
      <c r="AO7" s="15">
        <f t="shared" si="12"/>
        <v>3</v>
      </c>
      <c r="AP7" s="15">
        <f t="shared" si="13"/>
        <v>3</v>
      </c>
      <c r="AQ7" s="15">
        <f t="shared" si="14"/>
        <v>3</v>
      </c>
    </row>
    <row r="8" spans="1:43" ht="15.75">
      <c r="A8" s="36">
        <v>3</v>
      </c>
      <c r="B8" s="47" t="s">
        <v>126</v>
      </c>
      <c r="C8" s="49">
        <v>3</v>
      </c>
      <c r="D8" s="49">
        <v>3</v>
      </c>
      <c r="E8" s="49">
        <v>3</v>
      </c>
      <c r="F8" s="49">
        <v>3</v>
      </c>
      <c r="G8" s="49">
        <v>3</v>
      </c>
      <c r="H8" s="39">
        <f t="shared" si="0"/>
        <v>15</v>
      </c>
      <c r="I8" s="49">
        <v>3</v>
      </c>
      <c r="J8" s="49">
        <v>3</v>
      </c>
      <c r="K8" s="49">
        <v>3</v>
      </c>
      <c r="L8" s="49">
        <v>3</v>
      </c>
      <c r="M8" s="49">
        <v>3</v>
      </c>
      <c r="N8" s="39">
        <f t="shared" si="1"/>
        <v>15</v>
      </c>
      <c r="O8" s="49">
        <v>3</v>
      </c>
      <c r="P8" s="49">
        <v>3</v>
      </c>
      <c r="Q8" s="49">
        <v>3</v>
      </c>
      <c r="R8" s="49">
        <v>3</v>
      </c>
      <c r="S8" s="49">
        <v>3</v>
      </c>
      <c r="T8" s="39">
        <f t="shared" si="2"/>
        <v>15</v>
      </c>
      <c r="U8" s="49">
        <v>3</v>
      </c>
      <c r="V8" s="49">
        <v>3</v>
      </c>
      <c r="W8" s="49">
        <v>3</v>
      </c>
      <c r="X8" s="49">
        <v>3</v>
      </c>
      <c r="Y8" s="49">
        <v>3</v>
      </c>
      <c r="Z8" s="39">
        <f t="shared" si="3"/>
        <v>15</v>
      </c>
      <c r="AA8" s="49">
        <v>3</v>
      </c>
      <c r="AB8" s="49">
        <v>3</v>
      </c>
      <c r="AC8" s="49">
        <v>3</v>
      </c>
      <c r="AD8" s="49">
        <v>3</v>
      </c>
      <c r="AE8" s="49">
        <v>3</v>
      </c>
      <c r="AF8" s="39">
        <f t="shared" si="4"/>
        <v>15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 ht="15.75">
      <c r="A9" s="36">
        <v>4</v>
      </c>
      <c r="B9" s="47" t="s">
        <v>127</v>
      </c>
      <c r="C9" s="49">
        <v>3</v>
      </c>
      <c r="D9" s="49">
        <v>3</v>
      </c>
      <c r="E9" s="49">
        <v>3</v>
      </c>
      <c r="F9" s="49">
        <v>3</v>
      </c>
      <c r="G9" s="49">
        <v>3</v>
      </c>
      <c r="H9" s="39">
        <f t="shared" si="0"/>
        <v>15</v>
      </c>
      <c r="I9" s="49">
        <v>3</v>
      </c>
      <c r="J9" s="49">
        <v>3</v>
      </c>
      <c r="K9" s="49">
        <v>3</v>
      </c>
      <c r="L9" s="49">
        <v>3</v>
      </c>
      <c r="M9" s="49">
        <v>3</v>
      </c>
      <c r="N9" s="39">
        <f t="shared" si="1"/>
        <v>15</v>
      </c>
      <c r="O9" s="49">
        <v>3</v>
      </c>
      <c r="P9" s="49">
        <v>3</v>
      </c>
      <c r="Q9" s="49">
        <v>3</v>
      </c>
      <c r="R9" s="49">
        <v>3</v>
      </c>
      <c r="S9" s="49">
        <v>3</v>
      </c>
      <c r="T9" s="39">
        <f t="shared" si="2"/>
        <v>15</v>
      </c>
      <c r="U9" s="49">
        <v>3</v>
      </c>
      <c r="V9" s="49">
        <v>3</v>
      </c>
      <c r="W9" s="49">
        <v>3</v>
      </c>
      <c r="X9" s="49">
        <v>3</v>
      </c>
      <c r="Y9" s="49">
        <v>3</v>
      </c>
      <c r="Z9" s="39">
        <f t="shared" si="3"/>
        <v>15</v>
      </c>
      <c r="AA9" s="49">
        <v>3</v>
      </c>
      <c r="AB9" s="49">
        <v>3</v>
      </c>
      <c r="AC9" s="49">
        <v>3</v>
      </c>
      <c r="AD9" s="49">
        <v>3</v>
      </c>
      <c r="AE9" s="49">
        <v>3</v>
      </c>
      <c r="AF9" s="39">
        <f t="shared" si="4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 ht="15.75">
      <c r="A10" s="36">
        <v>5</v>
      </c>
      <c r="B10" s="47" t="s">
        <v>128</v>
      </c>
      <c r="C10" s="49">
        <v>2</v>
      </c>
      <c r="D10" s="49">
        <v>1</v>
      </c>
      <c r="E10" s="49">
        <v>1</v>
      </c>
      <c r="F10" s="49">
        <v>2</v>
      </c>
      <c r="G10" s="49">
        <v>3</v>
      </c>
      <c r="H10" s="39">
        <f t="shared" si="0"/>
        <v>9</v>
      </c>
      <c r="I10" s="49">
        <v>2</v>
      </c>
      <c r="J10" s="49">
        <v>1</v>
      </c>
      <c r="K10" s="49">
        <v>1</v>
      </c>
      <c r="L10" s="49">
        <v>2</v>
      </c>
      <c r="M10" s="49">
        <v>3</v>
      </c>
      <c r="N10" s="39">
        <f t="shared" si="1"/>
        <v>9</v>
      </c>
      <c r="O10" s="49">
        <v>2</v>
      </c>
      <c r="P10" s="49">
        <v>1</v>
      </c>
      <c r="Q10" s="49">
        <v>1</v>
      </c>
      <c r="R10" s="49">
        <v>2</v>
      </c>
      <c r="S10" s="49">
        <v>3</v>
      </c>
      <c r="T10" s="39">
        <f t="shared" si="2"/>
        <v>9</v>
      </c>
      <c r="U10" s="49">
        <v>2</v>
      </c>
      <c r="V10" s="49">
        <v>1</v>
      </c>
      <c r="W10" s="49">
        <v>1</v>
      </c>
      <c r="X10" s="49">
        <v>2</v>
      </c>
      <c r="Y10" s="49">
        <v>3</v>
      </c>
      <c r="Z10" s="39">
        <f t="shared" si="3"/>
        <v>9</v>
      </c>
      <c r="AA10" s="49">
        <v>2</v>
      </c>
      <c r="AB10" s="49">
        <v>1</v>
      </c>
      <c r="AC10" s="49">
        <v>1</v>
      </c>
      <c r="AD10" s="49">
        <v>2</v>
      </c>
      <c r="AE10" s="49">
        <v>3</v>
      </c>
      <c r="AF10" s="39">
        <f t="shared" si="4"/>
        <v>9</v>
      </c>
      <c r="AG10" s="15" t="str">
        <f t="shared" si="5"/>
        <v>พอใช้</v>
      </c>
      <c r="AH10" s="15" t="str">
        <f t="shared" si="6"/>
        <v>พอใช้</v>
      </c>
      <c r="AI10" s="15" t="str">
        <f t="shared" si="7"/>
        <v>พอใช้</v>
      </c>
      <c r="AJ10" s="15" t="str">
        <f t="shared" si="8"/>
        <v>พอใช้</v>
      </c>
      <c r="AK10" s="15" t="str">
        <f t="shared" si="9"/>
        <v>พอใช้</v>
      </c>
      <c r="AL10" s="10"/>
      <c r="AM10" s="15">
        <f t="shared" si="10"/>
        <v>1</v>
      </c>
      <c r="AN10" s="15">
        <f t="shared" si="11"/>
        <v>1</v>
      </c>
      <c r="AO10" s="15">
        <f t="shared" si="12"/>
        <v>1</v>
      </c>
      <c r="AP10" s="15">
        <f t="shared" si="13"/>
        <v>1</v>
      </c>
      <c r="AQ10" s="15">
        <f t="shared" si="14"/>
        <v>1</v>
      </c>
    </row>
    <row r="11" spans="1:43" ht="15.75">
      <c r="A11" s="36">
        <v>6</v>
      </c>
      <c r="B11" s="47" t="s">
        <v>129</v>
      </c>
      <c r="C11" s="49">
        <v>3</v>
      </c>
      <c r="D11" s="49">
        <v>3</v>
      </c>
      <c r="E11" s="49">
        <v>3</v>
      </c>
      <c r="F11" s="49">
        <v>3</v>
      </c>
      <c r="G11" s="49">
        <v>3</v>
      </c>
      <c r="H11" s="39">
        <f t="shared" si="0"/>
        <v>15</v>
      </c>
      <c r="I11" s="49">
        <v>3</v>
      </c>
      <c r="J11" s="49">
        <v>3</v>
      </c>
      <c r="K11" s="49">
        <v>3</v>
      </c>
      <c r="L11" s="49">
        <v>3</v>
      </c>
      <c r="M11" s="49">
        <v>3</v>
      </c>
      <c r="N11" s="39">
        <f t="shared" si="1"/>
        <v>15</v>
      </c>
      <c r="O11" s="49">
        <v>3</v>
      </c>
      <c r="P11" s="49">
        <v>3</v>
      </c>
      <c r="Q11" s="49">
        <v>3</v>
      </c>
      <c r="R11" s="49">
        <v>3</v>
      </c>
      <c r="S11" s="49">
        <v>3</v>
      </c>
      <c r="T11" s="39">
        <f t="shared" si="2"/>
        <v>15</v>
      </c>
      <c r="U11" s="49">
        <v>3</v>
      </c>
      <c r="V11" s="49">
        <v>3</v>
      </c>
      <c r="W11" s="49">
        <v>3</v>
      </c>
      <c r="X11" s="49">
        <v>3</v>
      </c>
      <c r="Y11" s="49">
        <v>3</v>
      </c>
      <c r="Z11" s="39">
        <f t="shared" si="3"/>
        <v>15</v>
      </c>
      <c r="AA11" s="49">
        <v>3</v>
      </c>
      <c r="AB11" s="49">
        <v>3</v>
      </c>
      <c r="AC11" s="49">
        <v>3</v>
      </c>
      <c r="AD11" s="49">
        <v>3</v>
      </c>
      <c r="AE11" s="49">
        <v>3</v>
      </c>
      <c r="AF11" s="39">
        <f t="shared" si="4"/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 ht="15.75">
      <c r="A12" s="36">
        <v>7</v>
      </c>
      <c r="B12" s="47" t="s">
        <v>130</v>
      </c>
      <c r="C12" s="49">
        <v>1</v>
      </c>
      <c r="D12" s="49">
        <v>1</v>
      </c>
      <c r="E12" s="49">
        <v>1</v>
      </c>
      <c r="F12" s="49">
        <v>1</v>
      </c>
      <c r="G12" s="49">
        <v>1</v>
      </c>
      <c r="H12" s="39">
        <f t="shared" si="0"/>
        <v>5</v>
      </c>
      <c r="I12" s="49">
        <v>1</v>
      </c>
      <c r="J12" s="49">
        <v>1</v>
      </c>
      <c r="K12" s="49">
        <v>1</v>
      </c>
      <c r="L12" s="49">
        <v>1</v>
      </c>
      <c r="M12" s="49">
        <v>1</v>
      </c>
      <c r="N12" s="39">
        <f t="shared" si="1"/>
        <v>5</v>
      </c>
      <c r="O12" s="49">
        <v>1</v>
      </c>
      <c r="P12" s="49">
        <v>1</v>
      </c>
      <c r="Q12" s="49">
        <v>1</v>
      </c>
      <c r="R12" s="49">
        <v>1</v>
      </c>
      <c r="S12" s="49">
        <v>1</v>
      </c>
      <c r="T12" s="39">
        <f t="shared" si="2"/>
        <v>5</v>
      </c>
      <c r="U12" s="49">
        <v>1</v>
      </c>
      <c r="V12" s="49">
        <v>1</v>
      </c>
      <c r="W12" s="49">
        <v>1</v>
      </c>
      <c r="X12" s="49">
        <v>1</v>
      </c>
      <c r="Y12" s="49">
        <v>1</v>
      </c>
      <c r="Z12" s="39">
        <f t="shared" si="3"/>
        <v>5</v>
      </c>
      <c r="AA12" s="49">
        <v>1</v>
      </c>
      <c r="AB12" s="49">
        <v>1</v>
      </c>
      <c r="AC12" s="49">
        <v>1</v>
      </c>
      <c r="AD12" s="49">
        <v>1</v>
      </c>
      <c r="AE12" s="49">
        <v>1</v>
      </c>
      <c r="AF12" s="39">
        <f t="shared" si="4"/>
        <v>5</v>
      </c>
      <c r="AG12" s="15" t="str">
        <f t="shared" si="5"/>
        <v>พอใช้</v>
      </c>
      <c r="AH12" s="15" t="str">
        <f t="shared" si="6"/>
        <v>พอใช้</v>
      </c>
      <c r="AI12" s="15" t="str">
        <f t="shared" si="7"/>
        <v>พอใช้</v>
      </c>
      <c r="AJ12" s="15" t="str">
        <f t="shared" si="8"/>
        <v>พอใช้</v>
      </c>
      <c r="AK12" s="15" t="str">
        <f t="shared" si="9"/>
        <v>พอใช้</v>
      </c>
      <c r="AL12" s="10"/>
      <c r="AM12" s="15">
        <f t="shared" si="10"/>
        <v>1</v>
      </c>
      <c r="AN12" s="15">
        <f t="shared" si="11"/>
        <v>1</v>
      </c>
      <c r="AO12" s="15">
        <f t="shared" si="12"/>
        <v>1</v>
      </c>
      <c r="AP12" s="15">
        <f t="shared" si="13"/>
        <v>1</v>
      </c>
      <c r="AQ12" s="15">
        <f t="shared" si="14"/>
        <v>1</v>
      </c>
    </row>
    <row r="13" spans="1:43" ht="15.75">
      <c r="A13" s="36">
        <v>8</v>
      </c>
      <c r="B13" s="47" t="s">
        <v>131</v>
      </c>
      <c r="C13" s="49">
        <v>2</v>
      </c>
      <c r="D13" s="49">
        <v>1</v>
      </c>
      <c r="E13" s="49">
        <v>1</v>
      </c>
      <c r="F13" s="49">
        <v>2</v>
      </c>
      <c r="G13" s="49">
        <v>3</v>
      </c>
      <c r="H13" s="39">
        <f t="shared" si="0"/>
        <v>9</v>
      </c>
      <c r="I13" s="49">
        <v>2</v>
      </c>
      <c r="J13" s="49">
        <v>1</v>
      </c>
      <c r="K13" s="49">
        <v>1</v>
      </c>
      <c r="L13" s="49">
        <v>2</v>
      </c>
      <c r="M13" s="49">
        <v>3</v>
      </c>
      <c r="N13" s="39">
        <f t="shared" si="1"/>
        <v>9</v>
      </c>
      <c r="O13" s="49">
        <v>2</v>
      </c>
      <c r="P13" s="49">
        <v>1</v>
      </c>
      <c r="Q13" s="49">
        <v>1</v>
      </c>
      <c r="R13" s="49">
        <v>2</v>
      </c>
      <c r="S13" s="49">
        <v>3</v>
      </c>
      <c r="T13" s="39">
        <f t="shared" si="2"/>
        <v>9</v>
      </c>
      <c r="U13" s="49">
        <v>2</v>
      </c>
      <c r="V13" s="49">
        <v>1</v>
      </c>
      <c r="W13" s="49">
        <v>1</v>
      </c>
      <c r="X13" s="49">
        <v>2</v>
      </c>
      <c r="Y13" s="49">
        <v>3</v>
      </c>
      <c r="Z13" s="39">
        <f t="shared" si="3"/>
        <v>9</v>
      </c>
      <c r="AA13" s="49">
        <v>2</v>
      </c>
      <c r="AB13" s="49">
        <v>1</v>
      </c>
      <c r="AC13" s="49">
        <v>1</v>
      </c>
      <c r="AD13" s="49">
        <v>2</v>
      </c>
      <c r="AE13" s="49">
        <v>3</v>
      </c>
      <c r="AF13" s="39">
        <f t="shared" si="4"/>
        <v>9</v>
      </c>
      <c r="AG13" s="15" t="str">
        <f t="shared" si="5"/>
        <v>พอใช้</v>
      </c>
      <c r="AH13" s="15" t="str">
        <f t="shared" si="6"/>
        <v>พอใช้</v>
      </c>
      <c r="AI13" s="15" t="str">
        <f t="shared" si="7"/>
        <v>พอใช้</v>
      </c>
      <c r="AJ13" s="15" t="str">
        <f t="shared" si="8"/>
        <v>พอใช้</v>
      </c>
      <c r="AK13" s="15" t="str">
        <f t="shared" si="9"/>
        <v>พอใช้</v>
      </c>
      <c r="AL13" s="10"/>
      <c r="AM13" s="15">
        <f t="shared" si="10"/>
        <v>1</v>
      </c>
      <c r="AN13" s="15">
        <f t="shared" si="11"/>
        <v>1</v>
      </c>
      <c r="AO13" s="15">
        <f t="shared" si="12"/>
        <v>1</v>
      </c>
      <c r="AP13" s="15">
        <f t="shared" si="13"/>
        <v>1</v>
      </c>
      <c r="AQ13" s="15">
        <f t="shared" si="14"/>
        <v>1</v>
      </c>
    </row>
    <row r="14" spans="1:43" ht="15.75">
      <c r="A14" s="36">
        <v>9</v>
      </c>
      <c r="B14" s="47" t="s">
        <v>132</v>
      </c>
      <c r="C14" s="49">
        <v>1</v>
      </c>
      <c r="D14" s="49">
        <v>1</v>
      </c>
      <c r="E14" s="49">
        <v>1</v>
      </c>
      <c r="F14" s="49">
        <v>1</v>
      </c>
      <c r="G14" s="49">
        <v>1</v>
      </c>
      <c r="H14" s="39">
        <f t="shared" si="0"/>
        <v>5</v>
      </c>
      <c r="I14" s="49">
        <v>1</v>
      </c>
      <c r="J14" s="49">
        <v>1</v>
      </c>
      <c r="K14" s="49">
        <v>1</v>
      </c>
      <c r="L14" s="49">
        <v>1</v>
      </c>
      <c r="M14" s="49">
        <v>1</v>
      </c>
      <c r="N14" s="39">
        <f t="shared" si="1"/>
        <v>5</v>
      </c>
      <c r="O14" s="49">
        <v>1</v>
      </c>
      <c r="P14" s="49">
        <v>1</v>
      </c>
      <c r="Q14" s="49">
        <v>1</v>
      </c>
      <c r="R14" s="49">
        <v>1</v>
      </c>
      <c r="S14" s="49">
        <v>1</v>
      </c>
      <c r="T14" s="39">
        <f t="shared" si="2"/>
        <v>5</v>
      </c>
      <c r="U14" s="49">
        <v>1</v>
      </c>
      <c r="V14" s="49">
        <v>1</v>
      </c>
      <c r="W14" s="49">
        <v>1</v>
      </c>
      <c r="X14" s="49">
        <v>1</v>
      </c>
      <c r="Y14" s="49">
        <v>1</v>
      </c>
      <c r="Z14" s="39">
        <f t="shared" si="3"/>
        <v>5</v>
      </c>
      <c r="AA14" s="49">
        <v>1</v>
      </c>
      <c r="AB14" s="49">
        <v>1</v>
      </c>
      <c r="AC14" s="49">
        <v>1</v>
      </c>
      <c r="AD14" s="49">
        <v>1</v>
      </c>
      <c r="AE14" s="49">
        <v>1</v>
      </c>
      <c r="AF14" s="39">
        <f t="shared" si="4"/>
        <v>5</v>
      </c>
      <c r="AG14" s="15" t="str">
        <f t="shared" si="5"/>
        <v>พอใช้</v>
      </c>
      <c r="AH14" s="15" t="str">
        <f t="shared" si="6"/>
        <v>พอใช้</v>
      </c>
      <c r="AI14" s="15" t="str">
        <f t="shared" si="7"/>
        <v>พอใช้</v>
      </c>
      <c r="AJ14" s="15" t="str">
        <f t="shared" si="8"/>
        <v>พอใช้</v>
      </c>
      <c r="AK14" s="15" t="str">
        <f t="shared" si="9"/>
        <v>พอใช้</v>
      </c>
      <c r="AL14" s="10"/>
      <c r="AM14" s="15">
        <f t="shared" si="10"/>
        <v>1</v>
      </c>
      <c r="AN14" s="15">
        <f t="shared" si="11"/>
        <v>1</v>
      </c>
      <c r="AO14" s="15">
        <f t="shared" si="12"/>
        <v>1</v>
      </c>
      <c r="AP14" s="15">
        <f t="shared" si="13"/>
        <v>1</v>
      </c>
      <c r="AQ14" s="15">
        <f t="shared" si="14"/>
        <v>1</v>
      </c>
    </row>
    <row r="15" spans="1:43" ht="15.75">
      <c r="A15" s="36">
        <v>10</v>
      </c>
      <c r="B15" s="47" t="s">
        <v>133</v>
      </c>
      <c r="C15" s="49">
        <v>3</v>
      </c>
      <c r="D15" s="49">
        <v>3</v>
      </c>
      <c r="E15" s="49">
        <v>3</v>
      </c>
      <c r="F15" s="49">
        <v>3</v>
      </c>
      <c r="G15" s="49">
        <v>3</v>
      </c>
      <c r="H15" s="39">
        <f t="shared" si="0"/>
        <v>15</v>
      </c>
      <c r="I15" s="49">
        <v>3</v>
      </c>
      <c r="J15" s="49">
        <v>3</v>
      </c>
      <c r="K15" s="49">
        <v>3</v>
      </c>
      <c r="L15" s="49">
        <v>3</v>
      </c>
      <c r="M15" s="49">
        <v>3</v>
      </c>
      <c r="N15" s="39">
        <f t="shared" si="1"/>
        <v>15</v>
      </c>
      <c r="O15" s="49">
        <v>3</v>
      </c>
      <c r="P15" s="49">
        <v>3</v>
      </c>
      <c r="Q15" s="49">
        <v>3</v>
      </c>
      <c r="R15" s="49">
        <v>3</v>
      </c>
      <c r="S15" s="49">
        <v>3</v>
      </c>
      <c r="T15" s="39">
        <f t="shared" si="2"/>
        <v>15</v>
      </c>
      <c r="U15" s="49">
        <v>3</v>
      </c>
      <c r="V15" s="49">
        <v>3</v>
      </c>
      <c r="W15" s="49">
        <v>3</v>
      </c>
      <c r="X15" s="49">
        <v>3</v>
      </c>
      <c r="Y15" s="49">
        <v>3</v>
      </c>
      <c r="Z15" s="39">
        <f t="shared" si="3"/>
        <v>15</v>
      </c>
      <c r="AA15" s="49">
        <v>3</v>
      </c>
      <c r="AB15" s="49">
        <v>3</v>
      </c>
      <c r="AC15" s="49">
        <v>3</v>
      </c>
      <c r="AD15" s="49">
        <v>3</v>
      </c>
      <c r="AE15" s="49">
        <v>3</v>
      </c>
      <c r="AF15" s="39">
        <f t="shared" si="4"/>
        <v>15</v>
      </c>
      <c r="AG15" s="15" t="str">
        <f t="shared" si="5"/>
        <v>ดีมาก</v>
      </c>
      <c r="AH15" s="15" t="str">
        <f t="shared" si="6"/>
        <v>ดีมาก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3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 ht="15.75">
      <c r="A16" s="36">
        <v>11</v>
      </c>
      <c r="B16" s="47" t="s">
        <v>134</v>
      </c>
      <c r="C16" s="49">
        <v>3</v>
      </c>
      <c r="D16" s="49">
        <v>3</v>
      </c>
      <c r="E16" s="49">
        <v>3</v>
      </c>
      <c r="F16" s="49">
        <v>3</v>
      </c>
      <c r="G16" s="49">
        <v>3</v>
      </c>
      <c r="H16" s="39">
        <f t="shared" si="0"/>
        <v>15</v>
      </c>
      <c r="I16" s="49">
        <v>3</v>
      </c>
      <c r="J16" s="49">
        <v>3</v>
      </c>
      <c r="K16" s="49">
        <v>3</v>
      </c>
      <c r="L16" s="49">
        <v>3</v>
      </c>
      <c r="M16" s="49">
        <v>3</v>
      </c>
      <c r="N16" s="39">
        <f t="shared" si="1"/>
        <v>15</v>
      </c>
      <c r="O16" s="49">
        <v>3</v>
      </c>
      <c r="P16" s="49">
        <v>3</v>
      </c>
      <c r="Q16" s="49">
        <v>3</v>
      </c>
      <c r="R16" s="49">
        <v>3</v>
      </c>
      <c r="S16" s="49">
        <v>3</v>
      </c>
      <c r="T16" s="39">
        <f t="shared" si="2"/>
        <v>15</v>
      </c>
      <c r="U16" s="49">
        <v>3</v>
      </c>
      <c r="V16" s="49">
        <v>3</v>
      </c>
      <c r="W16" s="49">
        <v>3</v>
      </c>
      <c r="X16" s="49">
        <v>3</v>
      </c>
      <c r="Y16" s="49">
        <v>3</v>
      </c>
      <c r="Z16" s="39">
        <f t="shared" si="3"/>
        <v>15</v>
      </c>
      <c r="AA16" s="49">
        <v>3</v>
      </c>
      <c r="AB16" s="49">
        <v>3</v>
      </c>
      <c r="AC16" s="49">
        <v>3</v>
      </c>
      <c r="AD16" s="49">
        <v>3</v>
      </c>
      <c r="AE16" s="49">
        <v>3</v>
      </c>
      <c r="AF16" s="39">
        <f t="shared" si="4"/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 ht="15.75">
      <c r="A17" s="36">
        <v>12</v>
      </c>
      <c r="B17" s="47" t="s">
        <v>135</v>
      </c>
      <c r="C17" s="49">
        <v>3</v>
      </c>
      <c r="D17" s="49">
        <v>3</v>
      </c>
      <c r="E17" s="49">
        <v>3</v>
      </c>
      <c r="F17" s="49">
        <v>3</v>
      </c>
      <c r="G17" s="49">
        <v>3</v>
      </c>
      <c r="H17" s="39">
        <f t="shared" si="0"/>
        <v>15</v>
      </c>
      <c r="I17" s="49">
        <v>3</v>
      </c>
      <c r="J17" s="49">
        <v>3</v>
      </c>
      <c r="K17" s="49">
        <v>3</v>
      </c>
      <c r="L17" s="49">
        <v>3</v>
      </c>
      <c r="M17" s="49">
        <v>3</v>
      </c>
      <c r="N17" s="39">
        <f t="shared" si="1"/>
        <v>15</v>
      </c>
      <c r="O17" s="49">
        <v>3</v>
      </c>
      <c r="P17" s="49">
        <v>3</v>
      </c>
      <c r="Q17" s="49">
        <v>3</v>
      </c>
      <c r="R17" s="49">
        <v>3</v>
      </c>
      <c r="S17" s="49">
        <v>3</v>
      </c>
      <c r="T17" s="39">
        <f t="shared" si="2"/>
        <v>15</v>
      </c>
      <c r="U17" s="49">
        <v>3</v>
      </c>
      <c r="V17" s="49">
        <v>3</v>
      </c>
      <c r="W17" s="49">
        <v>3</v>
      </c>
      <c r="X17" s="49">
        <v>3</v>
      </c>
      <c r="Y17" s="49">
        <v>3</v>
      </c>
      <c r="Z17" s="39">
        <f t="shared" si="3"/>
        <v>15</v>
      </c>
      <c r="AA17" s="49">
        <v>3</v>
      </c>
      <c r="AB17" s="49">
        <v>3</v>
      </c>
      <c r="AC17" s="49">
        <v>3</v>
      </c>
      <c r="AD17" s="49">
        <v>3</v>
      </c>
      <c r="AE17" s="49">
        <v>3</v>
      </c>
      <c r="AF17" s="39">
        <f t="shared" si="4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15.75">
      <c r="A18" s="36">
        <v>13</v>
      </c>
      <c r="B18" s="47" t="s">
        <v>136</v>
      </c>
      <c r="C18" s="49">
        <v>3</v>
      </c>
      <c r="D18" s="49">
        <v>3</v>
      </c>
      <c r="E18" s="49">
        <v>3</v>
      </c>
      <c r="F18" s="49">
        <v>3</v>
      </c>
      <c r="G18" s="49">
        <v>3</v>
      </c>
      <c r="H18" s="39">
        <f t="shared" si="0"/>
        <v>15</v>
      </c>
      <c r="I18" s="49">
        <v>3</v>
      </c>
      <c r="J18" s="49">
        <v>3</v>
      </c>
      <c r="K18" s="49">
        <v>3</v>
      </c>
      <c r="L18" s="49">
        <v>3</v>
      </c>
      <c r="M18" s="49">
        <v>3</v>
      </c>
      <c r="N18" s="39">
        <f t="shared" si="1"/>
        <v>15</v>
      </c>
      <c r="O18" s="49">
        <v>3</v>
      </c>
      <c r="P18" s="49">
        <v>3</v>
      </c>
      <c r="Q18" s="49">
        <v>3</v>
      </c>
      <c r="R18" s="49">
        <v>3</v>
      </c>
      <c r="S18" s="49">
        <v>3</v>
      </c>
      <c r="T18" s="39">
        <f t="shared" si="2"/>
        <v>15</v>
      </c>
      <c r="U18" s="49">
        <v>3</v>
      </c>
      <c r="V18" s="49">
        <v>3</v>
      </c>
      <c r="W18" s="49">
        <v>3</v>
      </c>
      <c r="X18" s="49">
        <v>3</v>
      </c>
      <c r="Y18" s="49">
        <v>3</v>
      </c>
      <c r="Z18" s="39">
        <f t="shared" si="3"/>
        <v>15</v>
      </c>
      <c r="AA18" s="49">
        <v>3</v>
      </c>
      <c r="AB18" s="49">
        <v>3</v>
      </c>
      <c r="AC18" s="49">
        <v>3</v>
      </c>
      <c r="AD18" s="49">
        <v>3</v>
      </c>
      <c r="AE18" s="49">
        <v>3</v>
      </c>
      <c r="AF18" s="39">
        <f t="shared" si="4"/>
        <v>15</v>
      </c>
      <c r="AG18" s="15" t="str">
        <f t="shared" ref="AG18:AG26" si="15">IF(H18&gt;13,"ดีมาก",IF(H18&gt;9,"ดี",IF(H18&gt;1,"พอใช้","ต้องปรับปรุง")))</f>
        <v>ดีมาก</v>
      </c>
      <c r="AH18" s="15" t="str">
        <f t="shared" ref="AH18:AH26" si="16">IF(N18&gt;13,"ดีมาก",IF(N18&gt;9,"ดี",IF(N18&gt;1,"พอใช้","ต้องปรับปรุง")))</f>
        <v>ดีมาก</v>
      </c>
      <c r="AI18" s="15" t="str">
        <f t="shared" ref="AI18:AI26" si="17">IF(T18&gt;13,"ดีมาก",IF(T18&gt;9,"ดี",IF(T18&gt;1,"พอใช้","ต้องปรับปรุง")))</f>
        <v>ดีมาก</v>
      </c>
      <c r="AJ18" s="15" t="str">
        <f t="shared" ref="AJ18:AJ26" si="18">IF(Z18&gt;13,"ดีมาก",IF(Z18&gt;9,"ดี",IF(Z18&gt;1,"พอใช้","ต้องปรับปรุง")))</f>
        <v>ดีมาก</v>
      </c>
      <c r="AK18" s="15" t="str">
        <f t="shared" ref="AK18:AK26" si="19">IF(AF18&gt;13,"ดีมาก",IF(AF18&gt;9,"ดี",IF(AF18&gt;1,"พอใช้","ต้องปรับปรุง")))</f>
        <v>ดีมาก</v>
      </c>
      <c r="AL18" s="10"/>
      <c r="AM18" s="15">
        <f t="shared" ref="AM18:AM26" si="20">IF(H18&gt;13,3,IF(H18&gt;9,2,IF(H18&gt;1,1,0)))</f>
        <v>3</v>
      </c>
      <c r="AN18" s="15">
        <f t="shared" ref="AN18:AN26" si="21">IF(N18&gt;13,3,IF(N18&gt;9,2,IF(N18&gt;1,1,0)))</f>
        <v>3</v>
      </c>
      <c r="AO18" s="15">
        <f t="shared" ref="AO18:AO26" si="22">IF(T18&gt;13,3,IF(T18&gt;9,2,IF(T18&gt;1,1,0)))</f>
        <v>3</v>
      </c>
      <c r="AP18" s="15">
        <f t="shared" ref="AP18:AP26" si="23">IF(Z18&gt;13,3,IF(Z18&gt;9,2,IF(Z18&gt;1,1,0)))</f>
        <v>3</v>
      </c>
      <c r="AQ18" s="15">
        <f t="shared" ref="AQ18:AQ26" si="24">IF(AF18&gt;13,3,IF(AF18&gt;9,2,IF(AF18&gt;1,1,0)))</f>
        <v>3</v>
      </c>
    </row>
    <row r="19" spans="1:43" ht="15.75">
      <c r="A19" s="36">
        <v>14</v>
      </c>
      <c r="B19" s="47" t="s">
        <v>137</v>
      </c>
      <c r="C19" s="49">
        <v>3</v>
      </c>
      <c r="D19" s="49">
        <v>3</v>
      </c>
      <c r="E19" s="49">
        <v>3</v>
      </c>
      <c r="F19" s="49">
        <v>3</v>
      </c>
      <c r="G19" s="49">
        <v>3</v>
      </c>
      <c r="H19" s="39">
        <f t="shared" si="0"/>
        <v>15</v>
      </c>
      <c r="I19" s="49">
        <v>3</v>
      </c>
      <c r="J19" s="49">
        <v>3</v>
      </c>
      <c r="K19" s="49">
        <v>3</v>
      </c>
      <c r="L19" s="49">
        <v>3</v>
      </c>
      <c r="M19" s="49">
        <v>3</v>
      </c>
      <c r="N19" s="39">
        <f t="shared" si="1"/>
        <v>15</v>
      </c>
      <c r="O19" s="49">
        <v>3</v>
      </c>
      <c r="P19" s="49">
        <v>3</v>
      </c>
      <c r="Q19" s="49">
        <v>3</v>
      </c>
      <c r="R19" s="49">
        <v>3</v>
      </c>
      <c r="S19" s="49">
        <v>3</v>
      </c>
      <c r="T19" s="39">
        <f t="shared" si="2"/>
        <v>15</v>
      </c>
      <c r="U19" s="49">
        <v>3</v>
      </c>
      <c r="V19" s="49">
        <v>3</v>
      </c>
      <c r="W19" s="49">
        <v>3</v>
      </c>
      <c r="X19" s="49">
        <v>3</v>
      </c>
      <c r="Y19" s="49">
        <v>3</v>
      </c>
      <c r="Z19" s="39">
        <f t="shared" si="3"/>
        <v>15</v>
      </c>
      <c r="AA19" s="49">
        <v>3</v>
      </c>
      <c r="AB19" s="49">
        <v>3</v>
      </c>
      <c r="AC19" s="49">
        <v>3</v>
      </c>
      <c r="AD19" s="49">
        <v>3</v>
      </c>
      <c r="AE19" s="49">
        <v>3</v>
      </c>
      <c r="AF19" s="39">
        <f t="shared" si="4"/>
        <v>15</v>
      </c>
      <c r="AG19" s="15" t="str">
        <f t="shared" si="15"/>
        <v>ดีมาก</v>
      </c>
      <c r="AH19" s="15" t="str">
        <f t="shared" si="16"/>
        <v>ดีมาก</v>
      </c>
      <c r="AI19" s="15" t="str">
        <f t="shared" si="17"/>
        <v>ดีมาก</v>
      </c>
      <c r="AJ19" s="15" t="str">
        <f t="shared" si="18"/>
        <v>ดีมาก</v>
      </c>
      <c r="AK19" s="15" t="str">
        <f t="shared" si="19"/>
        <v>ดีมาก</v>
      </c>
      <c r="AL19" s="10"/>
      <c r="AM19" s="15">
        <f t="shared" si="20"/>
        <v>3</v>
      </c>
      <c r="AN19" s="15">
        <f t="shared" si="21"/>
        <v>3</v>
      </c>
      <c r="AO19" s="15">
        <f t="shared" si="22"/>
        <v>3</v>
      </c>
      <c r="AP19" s="15">
        <f t="shared" si="23"/>
        <v>3</v>
      </c>
      <c r="AQ19" s="15">
        <f t="shared" si="24"/>
        <v>3</v>
      </c>
    </row>
    <row r="20" spans="1:43" ht="15.75">
      <c r="A20" s="36">
        <v>15</v>
      </c>
      <c r="B20" s="47" t="s">
        <v>138</v>
      </c>
      <c r="C20" s="49">
        <v>3</v>
      </c>
      <c r="D20" s="49">
        <v>3</v>
      </c>
      <c r="E20" s="49">
        <v>3</v>
      </c>
      <c r="F20" s="49">
        <v>3</v>
      </c>
      <c r="G20" s="49">
        <v>3</v>
      </c>
      <c r="H20" s="39">
        <f t="shared" si="0"/>
        <v>15</v>
      </c>
      <c r="I20" s="49">
        <v>3</v>
      </c>
      <c r="J20" s="49">
        <v>3</v>
      </c>
      <c r="K20" s="49">
        <v>3</v>
      </c>
      <c r="L20" s="49">
        <v>3</v>
      </c>
      <c r="M20" s="49">
        <v>3</v>
      </c>
      <c r="N20" s="39">
        <f t="shared" si="1"/>
        <v>15</v>
      </c>
      <c r="O20" s="49">
        <v>3</v>
      </c>
      <c r="P20" s="49">
        <v>3</v>
      </c>
      <c r="Q20" s="49">
        <v>3</v>
      </c>
      <c r="R20" s="49">
        <v>3</v>
      </c>
      <c r="S20" s="49">
        <v>3</v>
      </c>
      <c r="T20" s="39">
        <f t="shared" si="2"/>
        <v>15</v>
      </c>
      <c r="U20" s="49">
        <v>3</v>
      </c>
      <c r="V20" s="49">
        <v>3</v>
      </c>
      <c r="W20" s="49">
        <v>3</v>
      </c>
      <c r="X20" s="49">
        <v>3</v>
      </c>
      <c r="Y20" s="49">
        <v>3</v>
      </c>
      <c r="Z20" s="39">
        <f t="shared" si="3"/>
        <v>15</v>
      </c>
      <c r="AA20" s="49">
        <v>3</v>
      </c>
      <c r="AB20" s="49">
        <v>3</v>
      </c>
      <c r="AC20" s="49">
        <v>3</v>
      </c>
      <c r="AD20" s="49">
        <v>3</v>
      </c>
      <c r="AE20" s="49">
        <v>3</v>
      </c>
      <c r="AF20" s="39">
        <f t="shared" si="4"/>
        <v>15</v>
      </c>
      <c r="AG20" s="15" t="str">
        <f t="shared" si="15"/>
        <v>ดีมาก</v>
      </c>
      <c r="AH20" s="15" t="str">
        <f t="shared" si="16"/>
        <v>ดีมาก</v>
      </c>
      <c r="AI20" s="15" t="str">
        <f t="shared" si="17"/>
        <v>ดีมาก</v>
      </c>
      <c r="AJ20" s="15" t="str">
        <f t="shared" si="18"/>
        <v>ดีมาก</v>
      </c>
      <c r="AK20" s="15" t="str">
        <f t="shared" si="19"/>
        <v>ดีมาก</v>
      </c>
      <c r="AL20" s="10"/>
      <c r="AM20" s="15">
        <f t="shared" si="20"/>
        <v>3</v>
      </c>
      <c r="AN20" s="15">
        <f t="shared" si="21"/>
        <v>3</v>
      </c>
      <c r="AO20" s="15">
        <f t="shared" si="22"/>
        <v>3</v>
      </c>
      <c r="AP20" s="15">
        <f t="shared" si="23"/>
        <v>3</v>
      </c>
      <c r="AQ20" s="15">
        <f t="shared" si="24"/>
        <v>3</v>
      </c>
    </row>
    <row r="21" spans="1:43" ht="15.75">
      <c r="A21" s="36">
        <v>16</v>
      </c>
      <c r="B21" s="47" t="s">
        <v>139</v>
      </c>
      <c r="C21" s="49">
        <v>3</v>
      </c>
      <c r="D21" s="49">
        <v>3</v>
      </c>
      <c r="E21" s="49">
        <v>3</v>
      </c>
      <c r="F21" s="49">
        <v>3</v>
      </c>
      <c r="G21" s="49">
        <v>3</v>
      </c>
      <c r="H21" s="39">
        <f t="shared" si="0"/>
        <v>15</v>
      </c>
      <c r="I21" s="49">
        <v>3</v>
      </c>
      <c r="J21" s="49">
        <v>3</v>
      </c>
      <c r="K21" s="49">
        <v>3</v>
      </c>
      <c r="L21" s="49">
        <v>3</v>
      </c>
      <c r="M21" s="49">
        <v>3</v>
      </c>
      <c r="N21" s="39">
        <f t="shared" si="1"/>
        <v>15</v>
      </c>
      <c r="O21" s="49">
        <v>3</v>
      </c>
      <c r="P21" s="49">
        <v>3</v>
      </c>
      <c r="Q21" s="49">
        <v>3</v>
      </c>
      <c r="R21" s="49">
        <v>3</v>
      </c>
      <c r="S21" s="49">
        <v>3</v>
      </c>
      <c r="T21" s="39">
        <f t="shared" si="2"/>
        <v>15</v>
      </c>
      <c r="U21" s="49">
        <v>3</v>
      </c>
      <c r="V21" s="49">
        <v>3</v>
      </c>
      <c r="W21" s="49">
        <v>3</v>
      </c>
      <c r="X21" s="49">
        <v>3</v>
      </c>
      <c r="Y21" s="49">
        <v>3</v>
      </c>
      <c r="Z21" s="39">
        <f t="shared" si="3"/>
        <v>15</v>
      </c>
      <c r="AA21" s="49">
        <v>3</v>
      </c>
      <c r="AB21" s="49">
        <v>3</v>
      </c>
      <c r="AC21" s="49">
        <v>3</v>
      </c>
      <c r="AD21" s="49">
        <v>3</v>
      </c>
      <c r="AE21" s="49">
        <v>3</v>
      </c>
      <c r="AF21" s="39">
        <f t="shared" si="4"/>
        <v>15</v>
      </c>
      <c r="AG21" s="15" t="str">
        <f t="shared" si="15"/>
        <v>ดีมาก</v>
      </c>
      <c r="AH21" s="15" t="str">
        <f t="shared" si="16"/>
        <v>ดีมาก</v>
      </c>
      <c r="AI21" s="15" t="str">
        <f t="shared" si="17"/>
        <v>ดีมาก</v>
      </c>
      <c r="AJ21" s="15" t="str">
        <f t="shared" si="18"/>
        <v>ดีมาก</v>
      </c>
      <c r="AK21" s="15" t="str">
        <f t="shared" si="19"/>
        <v>ดีมาก</v>
      </c>
      <c r="AL21" s="10"/>
      <c r="AM21" s="15">
        <f t="shared" si="20"/>
        <v>3</v>
      </c>
      <c r="AN21" s="15">
        <f t="shared" si="21"/>
        <v>3</v>
      </c>
      <c r="AO21" s="15">
        <f t="shared" si="22"/>
        <v>3</v>
      </c>
      <c r="AP21" s="15">
        <f t="shared" si="23"/>
        <v>3</v>
      </c>
      <c r="AQ21" s="15">
        <f t="shared" si="24"/>
        <v>3</v>
      </c>
    </row>
    <row r="22" spans="1:43" ht="15.75">
      <c r="A22" s="36">
        <v>17</v>
      </c>
      <c r="B22" s="48" t="s">
        <v>140</v>
      </c>
      <c r="C22" s="49">
        <v>3</v>
      </c>
      <c r="D22" s="49">
        <v>3</v>
      </c>
      <c r="E22" s="49">
        <v>3</v>
      </c>
      <c r="F22" s="49">
        <v>3</v>
      </c>
      <c r="G22" s="49">
        <v>3</v>
      </c>
      <c r="H22" s="39">
        <f t="shared" si="0"/>
        <v>15</v>
      </c>
      <c r="I22" s="49">
        <v>3</v>
      </c>
      <c r="J22" s="49">
        <v>3</v>
      </c>
      <c r="K22" s="49">
        <v>3</v>
      </c>
      <c r="L22" s="49">
        <v>3</v>
      </c>
      <c r="M22" s="49">
        <v>3</v>
      </c>
      <c r="N22" s="39">
        <f t="shared" si="1"/>
        <v>15</v>
      </c>
      <c r="O22" s="49">
        <v>3</v>
      </c>
      <c r="P22" s="49">
        <v>3</v>
      </c>
      <c r="Q22" s="49">
        <v>3</v>
      </c>
      <c r="R22" s="49">
        <v>3</v>
      </c>
      <c r="S22" s="49">
        <v>3</v>
      </c>
      <c r="T22" s="39">
        <f t="shared" si="2"/>
        <v>15</v>
      </c>
      <c r="U22" s="49">
        <v>3</v>
      </c>
      <c r="V22" s="49">
        <v>3</v>
      </c>
      <c r="W22" s="49">
        <v>3</v>
      </c>
      <c r="X22" s="49">
        <v>3</v>
      </c>
      <c r="Y22" s="49">
        <v>3</v>
      </c>
      <c r="Z22" s="39">
        <f t="shared" si="3"/>
        <v>15</v>
      </c>
      <c r="AA22" s="49">
        <v>3</v>
      </c>
      <c r="AB22" s="49">
        <v>3</v>
      </c>
      <c r="AC22" s="49">
        <v>3</v>
      </c>
      <c r="AD22" s="49">
        <v>3</v>
      </c>
      <c r="AE22" s="49">
        <v>3</v>
      </c>
      <c r="AF22" s="39">
        <f t="shared" si="4"/>
        <v>15</v>
      </c>
      <c r="AG22" s="15" t="str">
        <f t="shared" si="15"/>
        <v>ดีมาก</v>
      </c>
      <c r="AH22" s="15" t="str">
        <f t="shared" si="16"/>
        <v>ดีมาก</v>
      </c>
      <c r="AI22" s="15" t="str">
        <f t="shared" si="17"/>
        <v>ดีมาก</v>
      </c>
      <c r="AJ22" s="15" t="str">
        <f t="shared" si="18"/>
        <v>ดีมาก</v>
      </c>
      <c r="AK22" s="15" t="str">
        <f t="shared" si="19"/>
        <v>ดีมาก</v>
      </c>
      <c r="AL22" s="10"/>
      <c r="AM22" s="15">
        <f t="shared" si="20"/>
        <v>3</v>
      </c>
      <c r="AN22" s="15">
        <f t="shared" si="21"/>
        <v>3</v>
      </c>
      <c r="AO22" s="15">
        <f t="shared" si="22"/>
        <v>3</v>
      </c>
      <c r="AP22" s="15">
        <f t="shared" si="23"/>
        <v>3</v>
      </c>
      <c r="AQ22" s="15">
        <f t="shared" si="24"/>
        <v>3</v>
      </c>
    </row>
    <row r="23" spans="1:43" ht="15.75">
      <c r="A23" s="36">
        <v>18</v>
      </c>
      <c r="B23" s="48" t="s">
        <v>141</v>
      </c>
      <c r="C23" s="49">
        <v>3</v>
      </c>
      <c r="D23" s="49">
        <v>3</v>
      </c>
      <c r="E23" s="49">
        <v>3</v>
      </c>
      <c r="F23" s="49">
        <v>3</v>
      </c>
      <c r="G23" s="49">
        <v>3</v>
      </c>
      <c r="H23" s="39">
        <f t="shared" si="0"/>
        <v>15</v>
      </c>
      <c r="I23" s="49">
        <v>3</v>
      </c>
      <c r="J23" s="49">
        <v>3</v>
      </c>
      <c r="K23" s="49">
        <v>3</v>
      </c>
      <c r="L23" s="49">
        <v>3</v>
      </c>
      <c r="M23" s="49">
        <v>3</v>
      </c>
      <c r="N23" s="39">
        <f t="shared" si="1"/>
        <v>15</v>
      </c>
      <c r="O23" s="49">
        <v>3</v>
      </c>
      <c r="P23" s="49">
        <v>3</v>
      </c>
      <c r="Q23" s="49">
        <v>3</v>
      </c>
      <c r="R23" s="49">
        <v>3</v>
      </c>
      <c r="S23" s="49">
        <v>3</v>
      </c>
      <c r="T23" s="39">
        <f t="shared" si="2"/>
        <v>15</v>
      </c>
      <c r="U23" s="49">
        <v>3</v>
      </c>
      <c r="V23" s="49">
        <v>3</v>
      </c>
      <c r="W23" s="49">
        <v>3</v>
      </c>
      <c r="X23" s="49">
        <v>3</v>
      </c>
      <c r="Y23" s="49">
        <v>3</v>
      </c>
      <c r="Z23" s="39">
        <f t="shared" si="3"/>
        <v>15</v>
      </c>
      <c r="AA23" s="49">
        <v>3</v>
      </c>
      <c r="AB23" s="49">
        <v>3</v>
      </c>
      <c r="AC23" s="49">
        <v>3</v>
      </c>
      <c r="AD23" s="49">
        <v>3</v>
      </c>
      <c r="AE23" s="49">
        <v>3</v>
      </c>
      <c r="AF23" s="39">
        <f t="shared" si="4"/>
        <v>15</v>
      </c>
      <c r="AG23" s="15" t="str">
        <f t="shared" si="15"/>
        <v>ดีมาก</v>
      </c>
      <c r="AH23" s="15" t="str">
        <f t="shared" si="16"/>
        <v>ดีมาก</v>
      </c>
      <c r="AI23" s="15" t="str">
        <f t="shared" si="17"/>
        <v>ดีมาก</v>
      </c>
      <c r="AJ23" s="15" t="str">
        <f t="shared" si="18"/>
        <v>ดีมาก</v>
      </c>
      <c r="AK23" s="15" t="str">
        <f t="shared" si="19"/>
        <v>ดีมาก</v>
      </c>
      <c r="AL23" s="10"/>
      <c r="AM23" s="15">
        <f t="shared" si="20"/>
        <v>3</v>
      </c>
      <c r="AN23" s="15">
        <f t="shared" si="21"/>
        <v>3</v>
      </c>
      <c r="AO23" s="15">
        <f t="shared" si="22"/>
        <v>3</v>
      </c>
      <c r="AP23" s="15">
        <f t="shared" si="23"/>
        <v>3</v>
      </c>
      <c r="AQ23" s="15">
        <f t="shared" si="24"/>
        <v>3</v>
      </c>
    </row>
    <row r="24" spans="1:43" ht="15.75">
      <c r="A24" s="36">
        <v>19</v>
      </c>
      <c r="B24" s="48" t="s">
        <v>142</v>
      </c>
      <c r="C24" s="49">
        <v>3</v>
      </c>
      <c r="D24" s="49">
        <v>3</v>
      </c>
      <c r="E24" s="49">
        <v>3</v>
      </c>
      <c r="F24" s="49">
        <v>3</v>
      </c>
      <c r="G24" s="49">
        <v>3</v>
      </c>
      <c r="H24" s="39">
        <f t="shared" si="0"/>
        <v>15</v>
      </c>
      <c r="I24" s="49">
        <v>3</v>
      </c>
      <c r="J24" s="49">
        <v>3</v>
      </c>
      <c r="K24" s="49">
        <v>3</v>
      </c>
      <c r="L24" s="49">
        <v>3</v>
      </c>
      <c r="M24" s="49">
        <v>3</v>
      </c>
      <c r="N24" s="39">
        <f t="shared" si="1"/>
        <v>15</v>
      </c>
      <c r="O24" s="49">
        <v>3</v>
      </c>
      <c r="P24" s="49">
        <v>3</v>
      </c>
      <c r="Q24" s="49">
        <v>3</v>
      </c>
      <c r="R24" s="49">
        <v>3</v>
      </c>
      <c r="S24" s="49">
        <v>3</v>
      </c>
      <c r="T24" s="39">
        <f t="shared" si="2"/>
        <v>15</v>
      </c>
      <c r="U24" s="49">
        <v>3</v>
      </c>
      <c r="V24" s="49">
        <v>3</v>
      </c>
      <c r="W24" s="49">
        <v>3</v>
      </c>
      <c r="X24" s="49">
        <v>3</v>
      </c>
      <c r="Y24" s="49">
        <v>3</v>
      </c>
      <c r="Z24" s="39">
        <f t="shared" si="3"/>
        <v>15</v>
      </c>
      <c r="AA24" s="49">
        <v>3</v>
      </c>
      <c r="AB24" s="49">
        <v>3</v>
      </c>
      <c r="AC24" s="49">
        <v>3</v>
      </c>
      <c r="AD24" s="49">
        <v>3</v>
      </c>
      <c r="AE24" s="49">
        <v>3</v>
      </c>
      <c r="AF24" s="39">
        <f t="shared" si="4"/>
        <v>15</v>
      </c>
      <c r="AG24" s="15" t="str">
        <f t="shared" si="15"/>
        <v>ดีมาก</v>
      </c>
      <c r="AH24" s="15" t="str">
        <f t="shared" si="16"/>
        <v>ดีมาก</v>
      </c>
      <c r="AI24" s="15" t="str">
        <f t="shared" si="17"/>
        <v>ดีมาก</v>
      </c>
      <c r="AJ24" s="15" t="str">
        <f t="shared" si="18"/>
        <v>ดีมาก</v>
      </c>
      <c r="AK24" s="15" t="str">
        <f t="shared" si="19"/>
        <v>ดีมาก</v>
      </c>
      <c r="AL24" s="10"/>
      <c r="AM24" s="15">
        <f t="shared" si="20"/>
        <v>3</v>
      </c>
      <c r="AN24" s="15">
        <f t="shared" si="21"/>
        <v>3</v>
      </c>
      <c r="AO24" s="15">
        <f t="shared" si="22"/>
        <v>3</v>
      </c>
      <c r="AP24" s="15">
        <f t="shared" si="23"/>
        <v>3</v>
      </c>
      <c r="AQ24" s="15">
        <f t="shared" si="24"/>
        <v>3</v>
      </c>
    </row>
    <row r="25" spans="1:43" ht="15.75">
      <c r="A25" s="36">
        <v>20</v>
      </c>
      <c r="B25" s="38" t="s">
        <v>143</v>
      </c>
      <c r="C25" s="49">
        <v>2</v>
      </c>
      <c r="D25" s="49">
        <v>1</v>
      </c>
      <c r="E25" s="49">
        <v>1</v>
      </c>
      <c r="F25" s="49">
        <v>2</v>
      </c>
      <c r="G25" s="49">
        <v>3</v>
      </c>
      <c r="H25" s="39">
        <f t="shared" si="0"/>
        <v>9</v>
      </c>
      <c r="I25" s="49">
        <v>2</v>
      </c>
      <c r="J25" s="49">
        <v>1</v>
      </c>
      <c r="K25" s="49">
        <v>1</v>
      </c>
      <c r="L25" s="49">
        <v>2</v>
      </c>
      <c r="M25" s="49">
        <v>3</v>
      </c>
      <c r="N25" s="39">
        <f t="shared" si="1"/>
        <v>9</v>
      </c>
      <c r="O25" s="49">
        <v>2</v>
      </c>
      <c r="P25" s="49">
        <v>1</v>
      </c>
      <c r="Q25" s="49">
        <v>1</v>
      </c>
      <c r="R25" s="49">
        <v>2</v>
      </c>
      <c r="S25" s="49">
        <v>3</v>
      </c>
      <c r="T25" s="39">
        <f t="shared" si="2"/>
        <v>9</v>
      </c>
      <c r="U25" s="49">
        <v>2</v>
      </c>
      <c r="V25" s="49">
        <v>1</v>
      </c>
      <c r="W25" s="49">
        <v>1</v>
      </c>
      <c r="X25" s="49">
        <v>2</v>
      </c>
      <c r="Y25" s="49">
        <v>3</v>
      </c>
      <c r="Z25" s="39">
        <f t="shared" si="3"/>
        <v>9</v>
      </c>
      <c r="AA25" s="49">
        <v>2</v>
      </c>
      <c r="AB25" s="49">
        <v>1</v>
      </c>
      <c r="AC25" s="49">
        <v>1</v>
      </c>
      <c r="AD25" s="49">
        <v>2</v>
      </c>
      <c r="AE25" s="49">
        <v>3</v>
      </c>
      <c r="AF25" s="39">
        <f t="shared" si="4"/>
        <v>9</v>
      </c>
      <c r="AG25" s="15" t="str">
        <f t="shared" si="15"/>
        <v>พอใช้</v>
      </c>
      <c r="AH25" s="15" t="str">
        <f t="shared" si="16"/>
        <v>พอใช้</v>
      </c>
      <c r="AI25" s="15" t="str">
        <f t="shared" si="17"/>
        <v>พอใช้</v>
      </c>
      <c r="AJ25" s="15" t="str">
        <f t="shared" si="18"/>
        <v>พอใช้</v>
      </c>
      <c r="AK25" s="15" t="str">
        <f t="shared" si="19"/>
        <v>พอใช้</v>
      </c>
      <c r="AL25" s="10"/>
      <c r="AM25" s="15">
        <f t="shared" si="20"/>
        <v>1</v>
      </c>
      <c r="AN25" s="15">
        <f t="shared" si="21"/>
        <v>1</v>
      </c>
      <c r="AO25" s="15">
        <f t="shared" si="22"/>
        <v>1</v>
      </c>
      <c r="AP25" s="15">
        <f t="shared" si="23"/>
        <v>1</v>
      </c>
      <c r="AQ25" s="15">
        <f t="shared" si="24"/>
        <v>1</v>
      </c>
    </row>
    <row r="26" spans="1:43" ht="15.75">
      <c r="A26" s="36">
        <v>21</v>
      </c>
      <c r="B26" s="38" t="s">
        <v>144</v>
      </c>
      <c r="C26" s="49">
        <v>2</v>
      </c>
      <c r="D26" s="49">
        <v>1</v>
      </c>
      <c r="E26" s="49">
        <v>1</v>
      </c>
      <c r="F26" s="49">
        <v>2</v>
      </c>
      <c r="G26" s="49">
        <v>3</v>
      </c>
      <c r="H26" s="39">
        <f t="shared" si="0"/>
        <v>9</v>
      </c>
      <c r="I26" s="49">
        <v>2</v>
      </c>
      <c r="J26" s="49">
        <v>1</v>
      </c>
      <c r="K26" s="49">
        <v>1</v>
      </c>
      <c r="L26" s="49">
        <v>2</v>
      </c>
      <c r="M26" s="49">
        <v>3</v>
      </c>
      <c r="N26" s="39">
        <f t="shared" si="1"/>
        <v>9</v>
      </c>
      <c r="O26" s="49">
        <v>2</v>
      </c>
      <c r="P26" s="49">
        <v>1</v>
      </c>
      <c r="Q26" s="49">
        <v>1</v>
      </c>
      <c r="R26" s="49">
        <v>2</v>
      </c>
      <c r="S26" s="49">
        <v>3</v>
      </c>
      <c r="T26" s="39">
        <f t="shared" si="2"/>
        <v>9</v>
      </c>
      <c r="U26" s="49">
        <v>2</v>
      </c>
      <c r="V26" s="49">
        <v>1</v>
      </c>
      <c r="W26" s="49">
        <v>1</v>
      </c>
      <c r="X26" s="49">
        <v>2</v>
      </c>
      <c r="Y26" s="49">
        <v>3</v>
      </c>
      <c r="Z26" s="39">
        <f t="shared" si="3"/>
        <v>9</v>
      </c>
      <c r="AA26" s="49">
        <v>2</v>
      </c>
      <c r="AB26" s="49">
        <v>1</v>
      </c>
      <c r="AC26" s="49">
        <v>1</v>
      </c>
      <c r="AD26" s="49">
        <v>2</v>
      </c>
      <c r="AE26" s="49">
        <v>3</v>
      </c>
      <c r="AF26" s="39">
        <f t="shared" si="4"/>
        <v>9</v>
      </c>
      <c r="AG26" s="15" t="str">
        <f t="shared" si="15"/>
        <v>พอใช้</v>
      </c>
      <c r="AH26" s="15" t="str">
        <f t="shared" si="16"/>
        <v>พอใช้</v>
      </c>
      <c r="AI26" s="15" t="str">
        <f t="shared" si="17"/>
        <v>พอใช้</v>
      </c>
      <c r="AJ26" s="15" t="str">
        <f t="shared" si="18"/>
        <v>พอใช้</v>
      </c>
      <c r="AK26" s="15" t="str">
        <f t="shared" si="19"/>
        <v>พอใช้</v>
      </c>
      <c r="AL26" s="10"/>
      <c r="AM26" s="15">
        <f t="shared" si="20"/>
        <v>1</v>
      </c>
      <c r="AN26" s="15">
        <f t="shared" si="21"/>
        <v>1</v>
      </c>
      <c r="AO26" s="15">
        <f t="shared" si="22"/>
        <v>1</v>
      </c>
      <c r="AP26" s="15">
        <f t="shared" si="23"/>
        <v>1</v>
      </c>
      <c r="AQ26" s="15">
        <f t="shared" si="24"/>
        <v>1</v>
      </c>
    </row>
    <row r="27" spans="1:43" ht="15.75">
      <c r="A27" s="36">
        <v>22</v>
      </c>
      <c r="B27" s="38"/>
      <c r="C27" s="38"/>
      <c r="D27" s="38"/>
      <c r="E27" s="38"/>
      <c r="F27" s="38"/>
      <c r="G27" s="38"/>
      <c r="H27" s="39">
        <f t="shared" si="0"/>
        <v>0</v>
      </c>
      <c r="I27" s="38"/>
      <c r="J27" s="38"/>
      <c r="K27" s="38"/>
      <c r="L27" s="38"/>
      <c r="M27" s="38"/>
      <c r="N27" s="39">
        <f t="shared" si="1"/>
        <v>0</v>
      </c>
      <c r="O27" s="38"/>
      <c r="P27" s="38"/>
      <c r="Q27" s="38"/>
      <c r="R27" s="38"/>
      <c r="S27" s="38"/>
      <c r="T27" s="39">
        <f t="shared" si="2"/>
        <v>0</v>
      </c>
      <c r="U27" s="38"/>
      <c r="V27" s="38"/>
      <c r="W27" s="38"/>
      <c r="X27" s="38"/>
      <c r="Y27" s="38"/>
      <c r="Z27" s="39">
        <f t="shared" si="3"/>
        <v>0</v>
      </c>
      <c r="AA27" s="38"/>
      <c r="AB27" s="38"/>
      <c r="AC27" s="38"/>
      <c r="AD27" s="38"/>
      <c r="AE27" s="38"/>
      <c r="AF27" s="39">
        <f t="shared" si="4"/>
        <v>0</v>
      </c>
      <c r="AM27" s="15"/>
      <c r="AN27" s="15"/>
      <c r="AO27" s="15"/>
      <c r="AP27" s="15"/>
      <c r="AQ27" s="15"/>
    </row>
    <row r="28" spans="1:43" ht="15.75">
      <c r="A28" s="36">
        <v>23</v>
      </c>
      <c r="B28" s="38"/>
      <c r="C28" s="38"/>
      <c r="D28" s="38"/>
      <c r="E28" s="38"/>
      <c r="F28" s="38"/>
      <c r="G28" s="38"/>
      <c r="H28" s="39">
        <f t="shared" si="0"/>
        <v>0</v>
      </c>
      <c r="I28" s="38"/>
      <c r="J28" s="38"/>
      <c r="K28" s="38"/>
      <c r="L28" s="38"/>
      <c r="M28" s="38"/>
      <c r="N28" s="39">
        <f t="shared" si="1"/>
        <v>0</v>
      </c>
      <c r="O28" s="38"/>
      <c r="P28" s="38"/>
      <c r="Q28" s="38"/>
      <c r="R28" s="38"/>
      <c r="S28" s="38"/>
      <c r="T28" s="39">
        <f t="shared" si="2"/>
        <v>0</v>
      </c>
      <c r="U28" s="38"/>
      <c r="V28" s="38"/>
      <c r="W28" s="38"/>
      <c r="X28" s="38"/>
      <c r="Y28" s="38"/>
      <c r="Z28" s="39">
        <f t="shared" si="3"/>
        <v>0</v>
      </c>
      <c r="AA28" s="38"/>
      <c r="AB28" s="38"/>
      <c r="AC28" s="38"/>
      <c r="AD28" s="38"/>
      <c r="AE28" s="38"/>
      <c r="AF28" s="39">
        <f t="shared" si="4"/>
        <v>0</v>
      </c>
      <c r="AM28" s="15"/>
      <c r="AN28" s="15"/>
      <c r="AO28" s="15"/>
      <c r="AP28" s="15"/>
      <c r="AQ28" s="15"/>
    </row>
    <row r="29" spans="1:43" ht="15.75">
      <c r="A29" s="36">
        <v>24</v>
      </c>
      <c r="B29" s="38"/>
      <c r="C29" s="38"/>
      <c r="D29" s="38"/>
      <c r="E29" s="38"/>
      <c r="F29" s="38"/>
      <c r="G29" s="38"/>
      <c r="H29" s="39">
        <f t="shared" si="0"/>
        <v>0</v>
      </c>
      <c r="I29" s="38"/>
      <c r="J29" s="38"/>
      <c r="K29" s="38"/>
      <c r="L29" s="38"/>
      <c r="M29" s="38"/>
      <c r="N29" s="39">
        <f t="shared" si="1"/>
        <v>0</v>
      </c>
      <c r="O29" s="38"/>
      <c r="P29" s="38"/>
      <c r="Q29" s="38"/>
      <c r="R29" s="38"/>
      <c r="S29" s="38"/>
      <c r="T29" s="39">
        <f t="shared" si="2"/>
        <v>0</v>
      </c>
      <c r="U29" s="38"/>
      <c r="V29" s="38"/>
      <c r="W29" s="38"/>
      <c r="X29" s="38"/>
      <c r="Y29" s="38"/>
      <c r="Z29" s="39">
        <f t="shared" si="3"/>
        <v>0</v>
      </c>
      <c r="AA29" s="38"/>
      <c r="AB29" s="38"/>
      <c r="AC29" s="38"/>
      <c r="AD29" s="38"/>
      <c r="AE29" s="38"/>
      <c r="AF29" s="39">
        <f t="shared" si="4"/>
        <v>0</v>
      </c>
      <c r="AM29" s="15"/>
      <c r="AN29" s="15"/>
      <c r="AO29" s="15"/>
      <c r="AP29" s="15"/>
      <c r="AQ29" s="15"/>
    </row>
    <row r="30" spans="1:43" ht="15.75">
      <c r="A30" s="36">
        <v>25</v>
      </c>
      <c r="B30" s="38"/>
      <c r="C30" s="38"/>
      <c r="D30" s="38"/>
      <c r="E30" s="38"/>
      <c r="F30" s="38"/>
      <c r="G30" s="38"/>
      <c r="H30" s="39">
        <f t="shared" si="0"/>
        <v>0</v>
      </c>
      <c r="I30" s="38"/>
      <c r="J30" s="38"/>
      <c r="K30" s="38"/>
      <c r="L30" s="38"/>
      <c r="M30" s="38"/>
      <c r="N30" s="39">
        <f t="shared" si="1"/>
        <v>0</v>
      </c>
      <c r="O30" s="38"/>
      <c r="P30" s="38"/>
      <c r="Q30" s="38"/>
      <c r="R30" s="38"/>
      <c r="S30" s="38"/>
      <c r="T30" s="39">
        <f t="shared" si="2"/>
        <v>0</v>
      </c>
      <c r="U30" s="38"/>
      <c r="V30" s="38"/>
      <c r="W30" s="38"/>
      <c r="X30" s="38"/>
      <c r="Y30" s="38"/>
      <c r="Z30" s="39">
        <f t="shared" si="3"/>
        <v>0</v>
      </c>
      <c r="AA30" s="38"/>
      <c r="AB30" s="38"/>
      <c r="AC30" s="38"/>
      <c r="AD30" s="38"/>
      <c r="AE30" s="38"/>
      <c r="AF30" s="39">
        <f t="shared" si="4"/>
        <v>0</v>
      </c>
      <c r="AM30" s="15"/>
      <c r="AN30" s="15"/>
      <c r="AO30" s="15"/>
      <c r="AP30" s="15"/>
      <c r="AQ30" s="15"/>
    </row>
    <row r="31" spans="1:43" ht="15.75">
      <c r="A31" s="36">
        <v>26</v>
      </c>
      <c r="B31" s="38"/>
      <c r="C31" s="38"/>
      <c r="D31" s="38"/>
      <c r="E31" s="38"/>
      <c r="F31" s="38"/>
      <c r="G31" s="38"/>
      <c r="H31" s="39">
        <f t="shared" si="0"/>
        <v>0</v>
      </c>
      <c r="I31" s="38"/>
      <c r="J31" s="38"/>
      <c r="K31" s="38"/>
      <c r="L31" s="38"/>
      <c r="M31" s="38"/>
      <c r="N31" s="39">
        <f t="shared" si="1"/>
        <v>0</v>
      </c>
      <c r="O31" s="38"/>
      <c r="P31" s="38"/>
      <c r="Q31" s="38"/>
      <c r="R31" s="38"/>
      <c r="S31" s="38"/>
      <c r="T31" s="39">
        <f t="shared" si="2"/>
        <v>0</v>
      </c>
      <c r="U31" s="38"/>
      <c r="V31" s="38"/>
      <c r="W31" s="38"/>
      <c r="X31" s="38"/>
      <c r="Y31" s="38"/>
      <c r="Z31" s="39">
        <f t="shared" si="3"/>
        <v>0</v>
      </c>
      <c r="AA31" s="38"/>
      <c r="AB31" s="38"/>
      <c r="AC31" s="38"/>
      <c r="AD31" s="38"/>
      <c r="AE31" s="38"/>
      <c r="AF31" s="39">
        <f t="shared" si="4"/>
        <v>0</v>
      </c>
      <c r="AM31" s="15"/>
      <c r="AN31" s="15"/>
      <c r="AO31" s="15"/>
      <c r="AP31" s="15"/>
      <c r="AQ31" s="15"/>
    </row>
    <row r="32" spans="1:43" ht="15.75">
      <c r="A32" s="36">
        <v>27</v>
      </c>
      <c r="B32" s="38"/>
      <c r="C32" s="38"/>
      <c r="D32" s="38"/>
      <c r="E32" s="38"/>
      <c r="F32" s="38"/>
      <c r="G32" s="38"/>
      <c r="H32" s="39">
        <f t="shared" si="0"/>
        <v>0</v>
      </c>
      <c r="I32" s="38"/>
      <c r="J32" s="38"/>
      <c r="K32" s="38"/>
      <c r="L32" s="38"/>
      <c r="M32" s="38"/>
      <c r="N32" s="39">
        <f t="shared" si="1"/>
        <v>0</v>
      </c>
      <c r="O32" s="38"/>
      <c r="P32" s="38"/>
      <c r="Q32" s="38"/>
      <c r="R32" s="38"/>
      <c r="S32" s="38"/>
      <c r="T32" s="39">
        <f t="shared" si="2"/>
        <v>0</v>
      </c>
      <c r="U32" s="38"/>
      <c r="V32" s="38"/>
      <c r="W32" s="38"/>
      <c r="X32" s="38"/>
      <c r="Y32" s="38"/>
      <c r="Z32" s="39">
        <f t="shared" si="3"/>
        <v>0</v>
      </c>
      <c r="AA32" s="38"/>
      <c r="AB32" s="38"/>
      <c r="AC32" s="38"/>
      <c r="AD32" s="38"/>
      <c r="AE32" s="38"/>
      <c r="AF32" s="39">
        <f t="shared" si="4"/>
        <v>0</v>
      </c>
      <c r="AM32" s="15"/>
      <c r="AN32" s="15"/>
      <c r="AO32" s="15"/>
      <c r="AP32" s="15"/>
      <c r="AQ32" s="15"/>
    </row>
    <row r="33" spans="1:43" ht="15.75">
      <c r="A33" s="36">
        <v>28</v>
      </c>
      <c r="B33" s="38"/>
      <c r="C33" s="38"/>
      <c r="D33" s="38"/>
      <c r="E33" s="38"/>
      <c r="F33" s="38"/>
      <c r="G33" s="38"/>
      <c r="H33" s="39">
        <f t="shared" si="0"/>
        <v>0</v>
      </c>
      <c r="I33" s="38"/>
      <c r="J33" s="38"/>
      <c r="K33" s="38"/>
      <c r="L33" s="38"/>
      <c r="M33" s="38"/>
      <c r="N33" s="39">
        <f t="shared" si="1"/>
        <v>0</v>
      </c>
      <c r="O33" s="38"/>
      <c r="P33" s="38"/>
      <c r="Q33" s="38"/>
      <c r="R33" s="38"/>
      <c r="S33" s="38"/>
      <c r="T33" s="39">
        <f t="shared" si="2"/>
        <v>0</v>
      </c>
      <c r="U33" s="38"/>
      <c r="V33" s="38"/>
      <c r="W33" s="38"/>
      <c r="X33" s="38"/>
      <c r="Y33" s="38"/>
      <c r="Z33" s="39">
        <f t="shared" si="3"/>
        <v>0</v>
      </c>
      <c r="AA33" s="38"/>
      <c r="AB33" s="38"/>
      <c r="AC33" s="38"/>
      <c r="AD33" s="38"/>
      <c r="AE33" s="38"/>
      <c r="AF33" s="39">
        <f t="shared" si="4"/>
        <v>0</v>
      </c>
      <c r="AM33" s="15"/>
      <c r="AN33" s="15"/>
      <c r="AO33" s="15"/>
      <c r="AP33" s="15"/>
      <c r="AQ33" s="15"/>
    </row>
    <row r="34" spans="1:43" ht="15.75">
      <c r="A34" s="36">
        <v>29</v>
      </c>
      <c r="B34" s="38"/>
      <c r="C34" s="38"/>
      <c r="D34" s="38"/>
      <c r="E34" s="38"/>
      <c r="F34" s="38"/>
      <c r="G34" s="38"/>
      <c r="H34" s="39">
        <f t="shared" si="0"/>
        <v>0</v>
      </c>
      <c r="I34" s="38"/>
      <c r="J34" s="38"/>
      <c r="K34" s="38"/>
      <c r="L34" s="38"/>
      <c r="M34" s="38"/>
      <c r="N34" s="39">
        <f t="shared" si="1"/>
        <v>0</v>
      </c>
      <c r="O34" s="38"/>
      <c r="P34" s="38"/>
      <c r="Q34" s="38"/>
      <c r="R34" s="38"/>
      <c r="S34" s="38"/>
      <c r="T34" s="39">
        <f t="shared" si="2"/>
        <v>0</v>
      </c>
      <c r="U34" s="38"/>
      <c r="V34" s="38"/>
      <c r="W34" s="38"/>
      <c r="X34" s="38"/>
      <c r="Y34" s="38"/>
      <c r="Z34" s="39">
        <f t="shared" si="3"/>
        <v>0</v>
      </c>
      <c r="AA34" s="38"/>
      <c r="AB34" s="38"/>
      <c r="AC34" s="38"/>
      <c r="AD34" s="38"/>
      <c r="AE34" s="38"/>
      <c r="AF34" s="39">
        <f t="shared" si="4"/>
        <v>0</v>
      </c>
      <c r="AM34" s="15"/>
      <c r="AN34" s="15"/>
      <c r="AO34" s="15"/>
      <c r="AP34" s="15"/>
      <c r="AQ34" s="15"/>
    </row>
    <row r="35" spans="1:43" ht="15.75">
      <c r="A35" s="36">
        <v>30</v>
      </c>
      <c r="B35" s="38"/>
      <c r="C35" s="38"/>
      <c r="D35" s="38"/>
      <c r="E35" s="38"/>
      <c r="F35" s="38"/>
      <c r="G35" s="38"/>
      <c r="H35" s="39">
        <f t="shared" si="0"/>
        <v>0</v>
      </c>
      <c r="I35" s="38"/>
      <c r="J35" s="38"/>
      <c r="K35" s="38"/>
      <c r="L35" s="38"/>
      <c r="M35" s="38"/>
      <c r="N35" s="39">
        <f t="shared" si="1"/>
        <v>0</v>
      </c>
      <c r="O35" s="38"/>
      <c r="P35" s="38"/>
      <c r="Q35" s="38"/>
      <c r="R35" s="38"/>
      <c r="S35" s="38"/>
      <c r="T35" s="39">
        <f t="shared" si="2"/>
        <v>0</v>
      </c>
      <c r="U35" s="38"/>
      <c r="V35" s="38"/>
      <c r="W35" s="38"/>
      <c r="X35" s="38"/>
      <c r="Y35" s="38"/>
      <c r="Z35" s="39">
        <f t="shared" si="3"/>
        <v>0</v>
      </c>
      <c r="AA35" s="38"/>
      <c r="AB35" s="38"/>
      <c r="AC35" s="38"/>
      <c r="AD35" s="38"/>
      <c r="AE35" s="38"/>
      <c r="AF35" s="39">
        <f t="shared" si="4"/>
        <v>0</v>
      </c>
      <c r="AM35" s="15"/>
      <c r="AN35" s="15"/>
      <c r="AO35" s="15"/>
      <c r="AP35" s="15"/>
      <c r="AQ35" s="15"/>
    </row>
    <row r="36" spans="1:43">
      <c r="AE36" s="22">
        <v>3</v>
      </c>
      <c r="AF36" s="22" t="s">
        <v>145</v>
      </c>
      <c r="AG36" s="50">
        <f>COUNTIF(AG6:AG35,$AF$36)</f>
        <v>15</v>
      </c>
      <c r="AH36" s="50">
        <f t="shared" ref="AH36:AK36" si="25">COUNTIF(AH6:AH35,$AF$36)</f>
        <v>15</v>
      </c>
      <c r="AI36" s="50">
        <f t="shared" si="25"/>
        <v>15</v>
      </c>
      <c r="AJ36" s="50">
        <f t="shared" si="25"/>
        <v>15</v>
      </c>
      <c r="AK36" s="50">
        <f t="shared" si="25"/>
        <v>15</v>
      </c>
      <c r="AL36" s="22"/>
      <c r="AM36" s="50">
        <f>COUNTIF(AM6:AM35,$AE$36)</f>
        <v>15</v>
      </c>
      <c r="AN36" s="50">
        <f t="shared" ref="AN36:AQ36" si="26">COUNTIF(AN6:AN35,$AE$36)</f>
        <v>15</v>
      </c>
      <c r="AO36" s="50">
        <f t="shared" si="26"/>
        <v>15</v>
      </c>
      <c r="AP36" s="50">
        <f t="shared" si="26"/>
        <v>15</v>
      </c>
      <c r="AQ36" s="50">
        <f t="shared" si="26"/>
        <v>15</v>
      </c>
    </row>
    <row r="37" spans="1:43">
      <c r="AE37" s="22">
        <v>2</v>
      </c>
      <c r="AF37" s="22" t="s">
        <v>146</v>
      </c>
      <c r="AG37" s="50">
        <f>COUNTIF(AG6:AG35,$AF$37)</f>
        <v>0</v>
      </c>
      <c r="AH37" s="50">
        <f t="shared" ref="AH37:AK37" si="27">COUNTIF(AH6:AH35,$AF$37)</f>
        <v>0</v>
      </c>
      <c r="AI37" s="50">
        <f t="shared" si="27"/>
        <v>0</v>
      </c>
      <c r="AJ37" s="50">
        <f t="shared" si="27"/>
        <v>0</v>
      </c>
      <c r="AK37" s="50">
        <f t="shared" si="27"/>
        <v>0</v>
      </c>
      <c r="AL37" s="22"/>
      <c r="AM37" s="50">
        <f>COUNTIF(AM6:AM35,$AE$37)</f>
        <v>0</v>
      </c>
      <c r="AN37" s="50">
        <f t="shared" ref="AN37:AQ37" si="28">COUNTIF(AN6:AN35,$AE$37)</f>
        <v>0</v>
      </c>
      <c r="AO37" s="50">
        <f t="shared" si="28"/>
        <v>0</v>
      </c>
      <c r="AP37" s="50">
        <f t="shared" si="28"/>
        <v>0</v>
      </c>
      <c r="AQ37" s="50">
        <f t="shared" si="28"/>
        <v>0</v>
      </c>
    </row>
    <row r="38" spans="1:43" s="1" customFormat="1" ht="15.75" customHeight="1">
      <c r="AE38" s="1">
        <v>1</v>
      </c>
      <c r="AF38" s="1" t="s">
        <v>159</v>
      </c>
      <c r="AG38" s="50">
        <f>COUNTIF(AG7:AG36,$AF$38)</f>
        <v>6</v>
      </c>
      <c r="AH38" s="50">
        <f t="shared" ref="AH38:AK38" si="29">COUNTIF(AH7:AH36,$AF$38)</f>
        <v>6</v>
      </c>
      <c r="AI38" s="50">
        <f t="shared" si="29"/>
        <v>6</v>
      </c>
      <c r="AJ38" s="50">
        <f t="shared" si="29"/>
        <v>6</v>
      </c>
      <c r="AK38" s="50">
        <f t="shared" si="29"/>
        <v>6</v>
      </c>
      <c r="AM38" s="50">
        <f>COUNTIF(AM7:AM36,$AE$38)</f>
        <v>6</v>
      </c>
      <c r="AN38" s="50">
        <f t="shared" ref="AN38:AQ38" si="30">COUNTIF(AN7:AN36,$AE$38)</f>
        <v>6</v>
      </c>
      <c r="AO38" s="50">
        <f t="shared" si="30"/>
        <v>6</v>
      </c>
      <c r="AP38" s="50">
        <f t="shared" si="30"/>
        <v>6</v>
      </c>
      <c r="AQ38" s="50">
        <f t="shared" si="30"/>
        <v>6</v>
      </c>
    </row>
    <row r="39" spans="1:43" s="1" customFormat="1" ht="15.75" customHeight="1">
      <c r="AE39" s="1">
        <v>0</v>
      </c>
      <c r="AF39" s="1" t="s">
        <v>160</v>
      </c>
      <c r="AG39" s="50">
        <f>COUNTIF(AG8:AG37,$AF$39)</f>
        <v>0</v>
      </c>
      <c r="AH39" s="50">
        <f t="shared" ref="AH39:AK39" si="31">COUNTIF(AH8:AH37,$AF$39)</f>
        <v>0</v>
      </c>
      <c r="AI39" s="50">
        <f t="shared" si="31"/>
        <v>0</v>
      </c>
      <c r="AJ39" s="50">
        <f t="shared" si="31"/>
        <v>0</v>
      </c>
      <c r="AK39" s="50">
        <f t="shared" si="31"/>
        <v>0</v>
      </c>
      <c r="AM39" s="50">
        <f>COUNTIF(AM8:AM37,$AE$39)</f>
        <v>1</v>
      </c>
      <c r="AN39" s="50">
        <f t="shared" ref="AN39:AQ39" si="32">COUNTIF(AN8:AN37,$AE$39)</f>
        <v>1</v>
      </c>
      <c r="AO39" s="50">
        <f t="shared" si="32"/>
        <v>1</v>
      </c>
      <c r="AP39" s="50">
        <f t="shared" si="32"/>
        <v>1</v>
      </c>
      <c r="AQ39" s="50">
        <f t="shared" si="32"/>
        <v>1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Q39"/>
  <sheetViews>
    <sheetView topLeftCell="A4" zoomScale="90" zoomScaleNormal="90" workbookViewId="0">
      <selection activeCell="AK42" sqref="AK42"/>
    </sheetView>
  </sheetViews>
  <sheetFormatPr defaultColWidth="12.5703125" defaultRowHeight="13.5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2" t="s">
        <v>0</v>
      </c>
      <c r="B1" s="83"/>
      <c r="C1" s="83"/>
      <c r="D1" s="83"/>
      <c r="E1" s="84" t="s">
        <v>50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23"/>
    </row>
    <row r="2" spans="1:43" ht="21">
      <c r="A2" s="24"/>
      <c r="B2" s="24" t="s">
        <v>92</v>
      </c>
      <c r="C2" s="85" t="s">
        <v>2</v>
      </c>
      <c r="D2" s="86"/>
      <c r="E2" s="86"/>
      <c r="F2" s="86"/>
      <c r="G2" s="86"/>
      <c r="H2" s="81"/>
      <c r="I2" s="87" t="s">
        <v>3</v>
      </c>
      <c r="J2" s="86"/>
      <c r="K2" s="86"/>
      <c r="L2" s="86"/>
      <c r="M2" s="86"/>
      <c r="N2" s="81"/>
      <c r="O2" s="88" t="s">
        <v>4</v>
      </c>
      <c r="P2" s="86"/>
      <c r="Q2" s="86"/>
      <c r="R2" s="86"/>
      <c r="S2" s="86"/>
      <c r="T2" s="81"/>
      <c r="U2" s="89" t="s">
        <v>5</v>
      </c>
      <c r="V2" s="86"/>
      <c r="W2" s="86"/>
      <c r="X2" s="86"/>
      <c r="Y2" s="86"/>
      <c r="Z2" s="81"/>
      <c r="AA2" s="90" t="s">
        <v>6</v>
      </c>
      <c r="AB2" s="91"/>
      <c r="AC2" s="91"/>
      <c r="AD2" s="91"/>
      <c r="AE2" s="91"/>
      <c r="AF2" s="92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0" t="s">
        <v>35</v>
      </c>
      <c r="B4" s="81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15.75">
      <c r="A6" s="37">
        <v>1</v>
      </c>
      <c r="B6" s="42" t="s">
        <v>94</v>
      </c>
      <c r="C6" s="40">
        <v>3</v>
      </c>
      <c r="D6" s="41">
        <v>3</v>
      </c>
      <c r="E6" s="41">
        <v>3</v>
      </c>
      <c r="F6" s="41">
        <v>3</v>
      </c>
      <c r="G6" s="41">
        <v>3</v>
      </c>
      <c r="H6" s="9">
        <f t="shared" ref="H6:H26" si="15">SUM(C6:G6)</f>
        <v>15</v>
      </c>
      <c r="I6" s="40">
        <v>3</v>
      </c>
      <c r="J6" s="41">
        <v>3</v>
      </c>
      <c r="K6" s="41">
        <v>3</v>
      </c>
      <c r="L6" s="41">
        <v>3</v>
      </c>
      <c r="M6" s="41">
        <v>3</v>
      </c>
      <c r="N6" s="9">
        <f t="shared" ref="N6:N26" si="16">SUM(I6:M6)</f>
        <v>15</v>
      </c>
      <c r="O6" s="40">
        <v>3</v>
      </c>
      <c r="P6" s="41">
        <v>3</v>
      </c>
      <c r="Q6" s="41">
        <v>3</v>
      </c>
      <c r="R6" s="41">
        <v>3</v>
      </c>
      <c r="S6" s="41">
        <v>3</v>
      </c>
      <c r="T6" s="9">
        <f t="shared" ref="T6:T26" si="17">SUM(O6:S6)</f>
        <v>15</v>
      </c>
      <c r="U6" s="40">
        <v>3</v>
      </c>
      <c r="V6" s="41">
        <v>3</v>
      </c>
      <c r="W6" s="41">
        <v>2</v>
      </c>
      <c r="X6" s="41">
        <v>2</v>
      </c>
      <c r="Y6" s="41">
        <v>3</v>
      </c>
      <c r="Z6" s="9">
        <f t="shared" ref="Z6:Z26" si="18">SUM(U6:Y6)</f>
        <v>13</v>
      </c>
      <c r="AA6" s="40">
        <v>3</v>
      </c>
      <c r="AB6" s="41">
        <v>3</v>
      </c>
      <c r="AC6" s="41">
        <v>3</v>
      </c>
      <c r="AD6" s="41">
        <v>3</v>
      </c>
      <c r="AE6" s="41">
        <v>3</v>
      </c>
      <c r="AF6" s="9">
        <f t="shared" ref="AF6:AF26" si="19">SUM(AA6:AE6)</f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2</v>
      </c>
      <c r="AQ6" s="15">
        <f t="shared" si="14"/>
        <v>3</v>
      </c>
    </row>
    <row r="7" spans="1:43" ht="15.75">
      <c r="A7" s="37">
        <v>2</v>
      </c>
      <c r="B7" s="43" t="s">
        <v>95</v>
      </c>
      <c r="C7" s="40">
        <v>3</v>
      </c>
      <c r="D7" s="41">
        <v>3</v>
      </c>
      <c r="E7" s="41">
        <v>2</v>
      </c>
      <c r="F7" s="41">
        <v>3</v>
      </c>
      <c r="G7" s="41">
        <v>3</v>
      </c>
      <c r="H7" s="9">
        <f t="shared" si="15"/>
        <v>14</v>
      </c>
      <c r="I7" s="40">
        <v>2</v>
      </c>
      <c r="J7" s="41">
        <v>2</v>
      </c>
      <c r="K7" s="41">
        <v>2</v>
      </c>
      <c r="L7" s="41">
        <v>2</v>
      </c>
      <c r="M7" s="41">
        <v>2</v>
      </c>
      <c r="N7" s="9">
        <f t="shared" si="16"/>
        <v>10</v>
      </c>
      <c r="O7" s="40">
        <v>2</v>
      </c>
      <c r="P7" s="41">
        <v>2</v>
      </c>
      <c r="Q7" s="41">
        <v>2</v>
      </c>
      <c r="R7" s="41">
        <v>2</v>
      </c>
      <c r="S7" s="41">
        <v>2</v>
      </c>
      <c r="T7" s="9">
        <f t="shared" si="17"/>
        <v>10</v>
      </c>
      <c r="U7" s="40">
        <v>2</v>
      </c>
      <c r="V7" s="41">
        <v>2</v>
      </c>
      <c r="W7" s="41">
        <v>2</v>
      </c>
      <c r="X7" s="41">
        <v>2</v>
      </c>
      <c r="Y7" s="41">
        <v>2</v>
      </c>
      <c r="Z7" s="9">
        <f t="shared" si="18"/>
        <v>10</v>
      </c>
      <c r="AA7" s="40">
        <v>3</v>
      </c>
      <c r="AB7" s="41">
        <v>3</v>
      </c>
      <c r="AC7" s="41">
        <v>3</v>
      </c>
      <c r="AD7" s="41">
        <v>3</v>
      </c>
      <c r="AE7" s="41">
        <v>3</v>
      </c>
      <c r="AF7" s="9">
        <f t="shared" si="19"/>
        <v>15</v>
      </c>
      <c r="AG7" s="15" t="str">
        <f t="shared" si="5"/>
        <v>ดีมาก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2</v>
      </c>
      <c r="AO7" s="15">
        <f t="shared" si="12"/>
        <v>2</v>
      </c>
      <c r="AP7" s="15">
        <f t="shared" si="13"/>
        <v>2</v>
      </c>
      <c r="AQ7" s="15">
        <f t="shared" si="14"/>
        <v>3</v>
      </c>
    </row>
    <row r="8" spans="1:43" ht="15.75">
      <c r="A8" s="37">
        <v>3</v>
      </c>
      <c r="B8" s="44" t="str">
        <f>IF([1]ข้อมูลนักเรียน!H5="","",[1]ข้อมูลนักเรียน!G5&amp;[1]ข้อมูลนักเรียน!H5&amp; "  " &amp; [1]ข้อมูลนักเรียน!I5)</f>
        <v>เด็กชายไพโรจน์    พรมดี</v>
      </c>
      <c r="C8" s="40">
        <v>3</v>
      </c>
      <c r="D8" s="41">
        <v>3</v>
      </c>
      <c r="E8" s="41">
        <v>2</v>
      </c>
      <c r="F8" s="41">
        <v>3</v>
      </c>
      <c r="G8" s="41">
        <v>3</v>
      </c>
      <c r="H8" s="9">
        <f t="shared" si="15"/>
        <v>14</v>
      </c>
      <c r="I8" s="40">
        <v>3</v>
      </c>
      <c r="J8" s="41">
        <v>3</v>
      </c>
      <c r="K8" s="41">
        <v>3</v>
      </c>
      <c r="L8" s="41">
        <v>3</v>
      </c>
      <c r="M8" s="41">
        <v>3</v>
      </c>
      <c r="N8" s="9">
        <f t="shared" si="16"/>
        <v>15</v>
      </c>
      <c r="O8" s="40">
        <v>3</v>
      </c>
      <c r="P8" s="41">
        <v>3</v>
      </c>
      <c r="Q8" s="41">
        <v>3</v>
      </c>
      <c r="R8" s="41">
        <v>3</v>
      </c>
      <c r="S8" s="41">
        <v>3</v>
      </c>
      <c r="T8" s="9">
        <f t="shared" si="17"/>
        <v>15</v>
      </c>
      <c r="U8" s="40">
        <v>3</v>
      </c>
      <c r="V8" s="41">
        <v>3</v>
      </c>
      <c r="W8" s="41">
        <v>3</v>
      </c>
      <c r="X8" s="41">
        <v>3</v>
      </c>
      <c r="Y8" s="41">
        <v>3</v>
      </c>
      <c r="Z8" s="9">
        <f t="shared" si="18"/>
        <v>15</v>
      </c>
      <c r="AA8" s="40">
        <v>3</v>
      </c>
      <c r="AB8" s="41">
        <v>3</v>
      </c>
      <c r="AC8" s="41">
        <v>3</v>
      </c>
      <c r="AD8" s="41">
        <v>3</v>
      </c>
      <c r="AE8" s="41">
        <v>3</v>
      </c>
      <c r="AF8" s="9">
        <f t="shared" si="19"/>
        <v>15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 ht="15.75">
      <c r="A9" s="37">
        <v>4</v>
      </c>
      <c r="B9" s="44" t="str">
        <f>IF([1]ข้อมูลนักเรียน!H6="","",[1]ข้อมูลนักเรียน!G6&amp;[1]ข้อมูลนักเรียน!H6&amp; "  " &amp; [1]ข้อมูลนักเรียน!I6)</f>
        <v>เด็กชาย สุทธา   กุลศิริ</v>
      </c>
      <c r="C9" s="40">
        <v>3</v>
      </c>
      <c r="D9" s="41">
        <v>3</v>
      </c>
      <c r="E9" s="41">
        <v>3</v>
      </c>
      <c r="F9" s="41">
        <v>3</v>
      </c>
      <c r="G9" s="41">
        <v>3</v>
      </c>
      <c r="H9" s="9">
        <f t="shared" si="15"/>
        <v>15</v>
      </c>
      <c r="I9" s="40">
        <v>3</v>
      </c>
      <c r="J9" s="41">
        <v>3</v>
      </c>
      <c r="K9" s="41">
        <v>3</v>
      </c>
      <c r="L9" s="41">
        <v>3</v>
      </c>
      <c r="M9" s="41">
        <v>3</v>
      </c>
      <c r="N9" s="9">
        <f t="shared" si="16"/>
        <v>15</v>
      </c>
      <c r="O9" s="40">
        <v>3</v>
      </c>
      <c r="P9" s="41">
        <v>3</v>
      </c>
      <c r="Q9" s="41">
        <v>3</v>
      </c>
      <c r="R9" s="41">
        <v>3</v>
      </c>
      <c r="S9" s="41">
        <v>3</v>
      </c>
      <c r="T9" s="9">
        <f t="shared" si="17"/>
        <v>15</v>
      </c>
      <c r="U9" s="40">
        <v>3</v>
      </c>
      <c r="V9" s="41">
        <v>3</v>
      </c>
      <c r="W9" s="41">
        <v>3</v>
      </c>
      <c r="X9" s="41">
        <v>3</v>
      </c>
      <c r="Y9" s="41">
        <v>3</v>
      </c>
      <c r="Z9" s="9">
        <f t="shared" si="18"/>
        <v>15</v>
      </c>
      <c r="AA9" s="40">
        <v>3</v>
      </c>
      <c r="AB9" s="41">
        <v>3</v>
      </c>
      <c r="AC9" s="41">
        <v>3</v>
      </c>
      <c r="AD9" s="41">
        <v>3</v>
      </c>
      <c r="AE9" s="41">
        <v>3</v>
      </c>
      <c r="AF9" s="9">
        <f t="shared" si="19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 ht="15.75">
      <c r="A10" s="37">
        <v>5</v>
      </c>
      <c r="B10" s="44" t="str">
        <f>IF([1]ข้อมูลนักเรียน!H7="","",[1]ข้อมูลนักเรียน!G7&amp;[1]ข้อมูลนักเรียน!H7&amp; "  " &amp; [1]ข้อมูลนักเรียน!I7)</f>
        <v>เด็กชายกฤตนัย    เพ็ชรโต</v>
      </c>
      <c r="C10" s="40">
        <v>2</v>
      </c>
      <c r="D10" s="41">
        <v>2</v>
      </c>
      <c r="E10" s="41">
        <v>2</v>
      </c>
      <c r="F10" s="41">
        <v>2</v>
      </c>
      <c r="G10" s="41">
        <v>2</v>
      </c>
      <c r="H10" s="9">
        <f t="shared" si="15"/>
        <v>10</v>
      </c>
      <c r="I10" s="40">
        <v>2</v>
      </c>
      <c r="J10" s="41">
        <v>2</v>
      </c>
      <c r="K10" s="41">
        <v>2</v>
      </c>
      <c r="L10" s="41">
        <v>2</v>
      </c>
      <c r="M10" s="41">
        <v>2</v>
      </c>
      <c r="N10" s="9">
        <f t="shared" si="16"/>
        <v>10</v>
      </c>
      <c r="O10" s="40">
        <v>2</v>
      </c>
      <c r="P10" s="41">
        <v>2</v>
      </c>
      <c r="Q10" s="41">
        <v>2</v>
      </c>
      <c r="R10" s="41">
        <v>2</v>
      </c>
      <c r="S10" s="41">
        <v>2</v>
      </c>
      <c r="T10" s="9">
        <f t="shared" si="17"/>
        <v>10</v>
      </c>
      <c r="U10" s="40">
        <v>2</v>
      </c>
      <c r="V10" s="41">
        <v>2</v>
      </c>
      <c r="W10" s="41">
        <v>2</v>
      </c>
      <c r="X10" s="41">
        <v>2</v>
      </c>
      <c r="Y10" s="41">
        <v>2</v>
      </c>
      <c r="Z10" s="9">
        <f t="shared" si="18"/>
        <v>10</v>
      </c>
      <c r="AA10" s="40">
        <v>2</v>
      </c>
      <c r="AB10" s="41">
        <v>2</v>
      </c>
      <c r="AC10" s="41">
        <v>2</v>
      </c>
      <c r="AD10" s="41">
        <v>2</v>
      </c>
      <c r="AE10" s="41">
        <v>2</v>
      </c>
      <c r="AF10" s="9">
        <f t="shared" si="19"/>
        <v>10</v>
      </c>
      <c r="AG10" s="15" t="str">
        <f t="shared" si="5"/>
        <v>ดี</v>
      </c>
      <c r="AH10" s="15" t="str">
        <f t="shared" si="6"/>
        <v>ดี</v>
      </c>
      <c r="AI10" s="15" t="str">
        <f t="shared" si="7"/>
        <v>ดี</v>
      </c>
      <c r="AJ10" s="15" t="str">
        <f t="shared" si="8"/>
        <v>ดี</v>
      </c>
      <c r="AK10" s="15" t="str">
        <f t="shared" si="9"/>
        <v>ดี</v>
      </c>
      <c r="AL10" s="10"/>
      <c r="AM10" s="15">
        <f t="shared" si="10"/>
        <v>2</v>
      </c>
      <c r="AN10" s="15">
        <f t="shared" si="11"/>
        <v>2</v>
      </c>
      <c r="AO10" s="15">
        <f t="shared" si="12"/>
        <v>2</v>
      </c>
      <c r="AP10" s="15">
        <f t="shared" si="13"/>
        <v>2</v>
      </c>
      <c r="AQ10" s="15">
        <f t="shared" si="14"/>
        <v>2</v>
      </c>
    </row>
    <row r="11" spans="1:43" ht="15.75">
      <c r="A11" s="37">
        <v>6</v>
      </c>
      <c r="B11" s="44" t="str">
        <f>IF([1]ข้อมูลนักเรียน!H8="","",[1]ข้อมูลนักเรียน!G8&amp;[1]ข้อมูลนักเรียน!H8&amp; "  " &amp; [1]ข้อมูลนักเรียน!I8)</f>
        <v>เด็กชาย บวรวิชญ์    สีแก้ว</v>
      </c>
      <c r="C11" s="40">
        <v>3</v>
      </c>
      <c r="D11" s="41">
        <v>3</v>
      </c>
      <c r="E11" s="41">
        <v>2</v>
      </c>
      <c r="F11" s="41">
        <v>3</v>
      </c>
      <c r="G11" s="41">
        <v>2</v>
      </c>
      <c r="H11" s="9">
        <f t="shared" si="15"/>
        <v>13</v>
      </c>
      <c r="I11" s="40">
        <v>5</v>
      </c>
      <c r="J11" s="41">
        <v>3</v>
      </c>
      <c r="K11" s="41">
        <v>2</v>
      </c>
      <c r="L11" s="41">
        <v>2</v>
      </c>
      <c r="M11" s="41">
        <v>3</v>
      </c>
      <c r="N11" s="9">
        <f t="shared" si="16"/>
        <v>15</v>
      </c>
      <c r="O11" s="40">
        <v>3</v>
      </c>
      <c r="P11" s="41">
        <v>3</v>
      </c>
      <c r="Q11" s="41">
        <v>2</v>
      </c>
      <c r="R11" s="41">
        <v>2</v>
      </c>
      <c r="S11" s="41">
        <v>3</v>
      </c>
      <c r="T11" s="9">
        <f t="shared" si="17"/>
        <v>13</v>
      </c>
      <c r="U11" s="40">
        <v>3</v>
      </c>
      <c r="V11" s="41">
        <v>3</v>
      </c>
      <c r="W11" s="41">
        <v>2</v>
      </c>
      <c r="X11" s="41">
        <v>2</v>
      </c>
      <c r="Y11" s="41">
        <v>3</v>
      </c>
      <c r="Z11" s="9">
        <f t="shared" si="18"/>
        <v>13</v>
      </c>
      <c r="AA11" s="40">
        <v>3</v>
      </c>
      <c r="AB11" s="41">
        <v>3</v>
      </c>
      <c r="AC11" s="41">
        <v>3</v>
      </c>
      <c r="AD11" s="41">
        <v>3</v>
      </c>
      <c r="AE11" s="41">
        <v>3</v>
      </c>
      <c r="AF11" s="9">
        <f t="shared" si="19"/>
        <v>15</v>
      </c>
      <c r="AG11" s="15" t="str">
        <f t="shared" si="5"/>
        <v>ดี</v>
      </c>
      <c r="AH11" s="15" t="str">
        <f t="shared" si="6"/>
        <v>ดีมาก</v>
      </c>
      <c r="AI11" s="15" t="str">
        <f t="shared" si="7"/>
        <v>ดี</v>
      </c>
      <c r="AJ11" s="15" t="str">
        <f t="shared" si="8"/>
        <v>ดี</v>
      </c>
      <c r="AK11" s="15" t="str">
        <f t="shared" si="9"/>
        <v>ดีมาก</v>
      </c>
      <c r="AL11" s="10"/>
      <c r="AM11" s="15">
        <f t="shared" si="10"/>
        <v>2</v>
      </c>
      <c r="AN11" s="15">
        <f t="shared" si="11"/>
        <v>3</v>
      </c>
      <c r="AO11" s="15">
        <f t="shared" si="12"/>
        <v>2</v>
      </c>
      <c r="AP11" s="15">
        <f t="shared" si="13"/>
        <v>2</v>
      </c>
      <c r="AQ11" s="15">
        <f t="shared" si="14"/>
        <v>3</v>
      </c>
    </row>
    <row r="12" spans="1:43" ht="15.75">
      <c r="A12" s="37">
        <v>7</v>
      </c>
      <c r="B12" s="44" t="str">
        <f>IF([1]ข้อมูลนักเรียน!H9="","",[1]ข้อมูลนักเรียน!G9&amp;[1]ข้อมูลนักเรียน!H9&amp; "  " &amp; [1]ข้อมูลนักเรียน!I9)</f>
        <v>เด็กชายนราพล       สีคำทา</v>
      </c>
      <c r="C12" s="40">
        <v>2</v>
      </c>
      <c r="D12" s="41">
        <v>2</v>
      </c>
      <c r="E12" s="41">
        <v>2</v>
      </c>
      <c r="F12" s="41">
        <v>2</v>
      </c>
      <c r="G12" s="41">
        <v>2</v>
      </c>
      <c r="H12" s="9">
        <f t="shared" si="15"/>
        <v>10</v>
      </c>
      <c r="I12" s="40">
        <v>2</v>
      </c>
      <c r="J12" s="41">
        <v>2</v>
      </c>
      <c r="K12" s="41">
        <v>2</v>
      </c>
      <c r="L12" s="41">
        <v>2</v>
      </c>
      <c r="M12" s="41">
        <v>2</v>
      </c>
      <c r="N12" s="9">
        <f t="shared" si="16"/>
        <v>10</v>
      </c>
      <c r="O12" s="40">
        <v>2</v>
      </c>
      <c r="P12" s="41">
        <v>2</v>
      </c>
      <c r="Q12" s="41">
        <v>2</v>
      </c>
      <c r="R12" s="41">
        <v>2</v>
      </c>
      <c r="S12" s="41">
        <v>2</v>
      </c>
      <c r="T12" s="9">
        <f t="shared" si="17"/>
        <v>10</v>
      </c>
      <c r="U12" s="40">
        <v>2</v>
      </c>
      <c r="V12" s="41">
        <v>2</v>
      </c>
      <c r="W12" s="41">
        <v>2</v>
      </c>
      <c r="X12" s="41">
        <v>2</v>
      </c>
      <c r="Y12" s="41">
        <v>2</v>
      </c>
      <c r="Z12" s="9">
        <f t="shared" si="18"/>
        <v>10</v>
      </c>
      <c r="AA12" s="40">
        <v>2</v>
      </c>
      <c r="AB12" s="41">
        <v>2</v>
      </c>
      <c r="AC12" s="41">
        <v>2</v>
      </c>
      <c r="AD12" s="41">
        <v>2</v>
      </c>
      <c r="AE12" s="41">
        <v>2</v>
      </c>
      <c r="AF12" s="9">
        <f t="shared" si="19"/>
        <v>10</v>
      </c>
      <c r="AG12" s="15" t="str">
        <f t="shared" si="5"/>
        <v>ดี</v>
      </c>
      <c r="AH12" s="15" t="str">
        <f t="shared" si="6"/>
        <v>ดี</v>
      </c>
      <c r="AI12" s="15" t="str">
        <f t="shared" si="7"/>
        <v>ดี</v>
      </c>
      <c r="AJ12" s="15" t="str">
        <f t="shared" si="8"/>
        <v>ดี</v>
      </c>
      <c r="AK12" s="15" t="str">
        <f t="shared" si="9"/>
        <v>ดี</v>
      </c>
      <c r="AL12" s="10"/>
      <c r="AM12" s="15">
        <f t="shared" si="10"/>
        <v>2</v>
      </c>
      <c r="AN12" s="15">
        <f t="shared" si="11"/>
        <v>2</v>
      </c>
      <c r="AO12" s="15">
        <f t="shared" si="12"/>
        <v>2</v>
      </c>
      <c r="AP12" s="15">
        <f t="shared" si="13"/>
        <v>2</v>
      </c>
      <c r="AQ12" s="15">
        <f t="shared" si="14"/>
        <v>2</v>
      </c>
    </row>
    <row r="13" spans="1:43" ht="15.75">
      <c r="A13" s="37">
        <v>8</v>
      </c>
      <c r="B13" s="44" t="str">
        <f>IF([1]ข้อมูลนักเรียน!H10="","",[1]ข้อมูลนักเรียน!G10&amp;[1]ข้อมูลนักเรียน!H10&amp; "  " &amp; [1]ข้อมูลนักเรียน!I10)</f>
        <v>เด็กชายรัฐศาสตร์    บุญกำเนิด</v>
      </c>
      <c r="C13" s="40">
        <v>3</v>
      </c>
      <c r="D13" s="41">
        <v>3</v>
      </c>
      <c r="E13" s="41">
        <v>3</v>
      </c>
      <c r="F13" s="41">
        <v>3</v>
      </c>
      <c r="G13" s="41">
        <v>3</v>
      </c>
      <c r="H13" s="9">
        <f t="shared" si="15"/>
        <v>15</v>
      </c>
      <c r="I13" s="40">
        <v>3</v>
      </c>
      <c r="J13" s="41">
        <v>3</v>
      </c>
      <c r="K13" s="41">
        <v>3</v>
      </c>
      <c r="L13" s="41">
        <v>3</v>
      </c>
      <c r="M13" s="41">
        <v>3</v>
      </c>
      <c r="N13" s="9">
        <f t="shared" si="16"/>
        <v>15</v>
      </c>
      <c r="O13" s="40">
        <v>3</v>
      </c>
      <c r="P13" s="41">
        <v>3</v>
      </c>
      <c r="Q13" s="41">
        <v>3</v>
      </c>
      <c r="R13" s="41">
        <v>3</v>
      </c>
      <c r="S13" s="41">
        <v>3</v>
      </c>
      <c r="T13" s="9">
        <f t="shared" si="17"/>
        <v>15</v>
      </c>
      <c r="U13" s="40">
        <v>3</v>
      </c>
      <c r="V13" s="41">
        <v>3</v>
      </c>
      <c r="W13" s="41">
        <v>3</v>
      </c>
      <c r="X13" s="41">
        <v>3</v>
      </c>
      <c r="Y13" s="41">
        <v>3</v>
      </c>
      <c r="Z13" s="9">
        <f t="shared" si="18"/>
        <v>15</v>
      </c>
      <c r="AA13" s="40">
        <v>3</v>
      </c>
      <c r="AB13" s="41">
        <v>3</v>
      </c>
      <c r="AC13" s="41">
        <v>3</v>
      </c>
      <c r="AD13" s="41">
        <v>3</v>
      </c>
      <c r="AE13" s="41">
        <v>3</v>
      </c>
      <c r="AF13" s="9">
        <f t="shared" si="19"/>
        <v>15</v>
      </c>
      <c r="AG13" s="15" t="str">
        <f t="shared" si="5"/>
        <v>ดีมาก</v>
      </c>
      <c r="AH13" s="15" t="str">
        <f t="shared" si="6"/>
        <v>ดีมาก</v>
      </c>
      <c r="AI13" s="15" t="str">
        <f t="shared" si="7"/>
        <v>ดีมาก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3</v>
      </c>
      <c r="AN13" s="15">
        <f t="shared" si="11"/>
        <v>3</v>
      </c>
      <c r="AO13" s="15">
        <f t="shared" si="12"/>
        <v>3</v>
      </c>
      <c r="AP13" s="15">
        <f t="shared" si="13"/>
        <v>3</v>
      </c>
      <c r="AQ13" s="15">
        <f t="shared" si="14"/>
        <v>3</v>
      </c>
    </row>
    <row r="14" spans="1:43" ht="15.75">
      <c r="A14" s="37">
        <v>9</v>
      </c>
      <c r="B14" s="44" t="str">
        <f>IF([1]ข้อมูลนักเรียน!H11="","",[1]ข้อมูลนักเรียน!G11&amp;[1]ข้อมูลนักเรียน!H11&amp; "  " &amp; [1]ข้อมูลนักเรียน!I11)</f>
        <v>เด็กชายน่านฟ้า    ธาราเกษม</v>
      </c>
      <c r="C14" s="40">
        <v>2</v>
      </c>
      <c r="D14" s="41">
        <v>2</v>
      </c>
      <c r="E14" s="41">
        <v>2</v>
      </c>
      <c r="F14" s="41">
        <v>2</v>
      </c>
      <c r="G14" s="41">
        <v>2</v>
      </c>
      <c r="H14" s="9">
        <f t="shared" si="15"/>
        <v>10</v>
      </c>
      <c r="I14" s="40">
        <v>2</v>
      </c>
      <c r="J14" s="41">
        <v>2</v>
      </c>
      <c r="K14" s="41">
        <v>3</v>
      </c>
      <c r="L14" s="41">
        <v>2</v>
      </c>
      <c r="M14" s="41">
        <v>3</v>
      </c>
      <c r="N14" s="9">
        <f t="shared" si="16"/>
        <v>12</v>
      </c>
      <c r="O14" s="40">
        <v>3</v>
      </c>
      <c r="P14" s="41">
        <v>3</v>
      </c>
      <c r="Q14" s="41">
        <v>2</v>
      </c>
      <c r="R14" s="41">
        <v>2</v>
      </c>
      <c r="S14" s="41">
        <v>3</v>
      </c>
      <c r="T14" s="9">
        <f t="shared" si="17"/>
        <v>13</v>
      </c>
      <c r="U14" s="40">
        <v>3</v>
      </c>
      <c r="V14" s="41">
        <v>2</v>
      </c>
      <c r="W14" s="41">
        <v>2</v>
      </c>
      <c r="X14" s="41">
        <v>3</v>
      </c>
      <c r="Y14" s="41">
        <v>3</v>
      </c>
      <c r="Z14" s="9">
        <f t="shared" si="18"/>
        <v>13</v>
      </c>
      <c r="AA14" s="40">
        <v>2</v>
      </c>
      <c r="AB14" s="41">
        <v>3</v>
      </c>
      <c r="AC14" s="41">
        <v>3</v>
      </c>
      <c r="AD14" s="41">
        <v>3</v>
      </c>
      <c r="AE14" s="41">
        <v>2</v>
      </c>
      <c r="AF14" s="9">
        <f t="shared" si="19"/>
        <v>13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</v>
      </c>
      <c r="AJ14" s="15" t="str">
        <f t="shared" si="8"/>
        <v>ดี</v>
      </c>
      <c r="AK14" s="15" t="str">
        <f t="shared" si="9"/>
        <v>ดี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2</v>
      </c>
      <c r="AP14" s="15">
        <f t="shared" si="13"/>
        <v>2</v>
      </c>
      <c r="AQ14" s="15">
        <f t="shared" si="14"/>
        <v>2</v>
      </c>
    </row>
    <row r="15" spans="1:43" ht="15.75">
      <c r="A15" s="37">
        <v>10</v>
      </c>
      <c r="B15" s="44" t="str">
        <f>IF([1]ข้อมูลนักเรียน!H12="","",[1]ข้อมูลนักเรียน!G12&amp;[1]ข้อมูลนักเรียน!H12&amp; "  " &amp; [1]ข้อมูลนักเรียน!I12)</f>
        <v>เด็กชายเพรชรัตน์     จันทร์ทอง</v>
      </c>
      <c r="C15" s="40">
        <v>3</v>
      </c>
      <c r="D15" s="41">
        <v>3</v>
      </c>
      <c r="E15" s="41">
        <v>3</v>
      </c>
      <c r="F15" s="41">
        <v>3</v>
      </c>
      <c r="G15" s="41">
        <v>3</v>
      </c>
      <c r="H15" s="9">
        <f t="shared" si="15"/>
        <v>15</v>
      </c>
      <c r="I15" s="40">
        <v>3</v>
      </c>
      <c r="J15" s="41">
        <v>3</v>
      </c>
      <c r="K15" s="41">
        <v>3</v>
      </c>
      <c r="L15" s="41">
        <v>3</v>
      </c>
      <c r="M15" s="41">
        <v>3</v>
      </c>
      <c r="N15" s="9">
        <f t="shared" si="16"/>
        <v>15</v>
      </c>
      <c r="O15" s="40">
        <v>3</v>
      </c>
      <c r="P15" s="41">
        <v>3</v>
      </c>
      <c r="Q15" s="41">
        <v>3</v>
      </c>
      <c r="R15" s="41">
        <v>3</v>
      </c>
      <c r="S15" s="41">
        <v>3</v>
      </c>
      <c r="T15" s="9">
        <f t="shared" si="17"/>
        <v>15</v>
      </c>
      <c r="U15" s="40">
        <v>3</v>
      </c>
      <c r="V15" s="41">
        <v>3</v>
      </c>
      <c r="W15" s="41">
        <v>3</v>
      </c>
      <c r="X15" s="41">
        <v>3</v>
      </c>
      <c r="Y15" s="41">
        <v>3</v>
      </c>
      <c r="Z15" s="9">
        <f t="shared" si="18"/>
        <v>15</v>
      </c>
      <c r="AA15" s="40">
        <v>3</v>
      </c>
      <c r="AB15" s="41">
        <v>3</v>
      </c>
      <c r="AC15" s="41">
        <v>3</v>
      </c>
      <c r="AD15" s="41">
        <v>3</v>
      </c>
      <c r="AE15" s="41">
        <v>3</v>
      </c>
      <c r="AF15" s="9">
        <f t="shared" si="19"/>
        <v>15</v>
      </c>
      <c r="AG15" s="15" t="str">
        <f t="shared" si="5"/>
        <v>ดีมาก</v>
      </c>
      <c r="AH15" s="15" t="str">
        <f t="shared" si="6"/>
        <v>ดีมาก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3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 ht="15.75">
      <c r="A16" s="37">
        <v>11</v>
      </c>
      <c r="B16" s="44" t="str">
        <f>IF([1]ข้อมูลนักเรียน!H13="","",[1]ข้อมูลนักเรียน!G13&amp;[1]ข้อมูลนักเรียน!H13&amp; "  " &amp; [1]ข้อมูลนักเรียน!I13)</f>
        <v>เด็กหญิง โชติกา   อินยา</v>
      </c>
      <c r="C16" s="40">
        <v>3</v>
      </c>
      <c r="D16" s="41">
        <v>3</v>
      </c>
      <c r="E16" s="41">
        <v>3</v>
      </c>
      <c r="F16" s="41">
        <v>3</v>
      </c>
      <c r="G16" s="41">
        <v>3</v>
      </c>
      <c r="H16" s="9">
        <f t="shared" si="15"/>
        <v>15</v>
      </c>
      <c r="I16" s="40">
        <v>3</v>
      </c>
      <c r="J16" s="41">
        <v>3</v>
      </c>
      <c r="K16" s="41">
        <v>3</v>
      </c>
      <c r="L16" s="41">
        <v>3</v>
      </c>
      <c r="M16" s="41">
        <v>3</v>
      </c>
      <c r="N16" s="9">
        <f t="shared" si="16"/>
        <v>15</v>
      </c>
      <c r="O16" s="40">
        <v>3</v>
      </c>
      <c r="P16" s="41">
        <v>3</v>
      </c>
      <c r="Q16" s="41">
        <v>3</v>
      </c>
      <c r="R16" s="41">
        <v>3</v>
      </c>
      <c r="S16" s="41">
        <v>3</v>
      </c>
      <c r="T16" s="9">
        <f t="shared" si="17"/>
        <v>15</v>
      </c>
      <c r="U16" s="40">
        <v>3</v>
      </c>
      <c r="V16" s="41">
        <v>3</v>
      </c>
      <c r="W16" s="41">
        <v>3</v>
      </c>
      <c r="X16" s="41">
        <v>3</v>
      </c>
      <c r="Y16" s="41">
        <v>3</v>
      </c>
      <c r="Z16" s="9">
        <f t="shared" si="18"/>
        <v>15</v>
      </c>
      <c r="AA16" s="40">
        <v>3</v>
      </c>
      <c r="AB16" s="41">
        <v>3</v>
      </c>
      <c r="AC16" s="41">
        <v>3</v>
      </c>
      <c r="AD16" s="41">
        <v>3</v>
      </c>
      <c r="AE16" s="41">
        <v>3</v>
      </c>
      <c r="AF16" s="9">
        <f t="shared" si="19"/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 ht="15.75">
      <c r="A17" s="37">
        <v>12</v>
      </c>
      <c r="B17" s="44" t="str">
        <f>IF([1]ข้อมูลนักเรียน!H14="","",[1]ข้อมูลนักเรียน!G14&amp;[1]ข้อมูลนักเรียน!H14&amp; "  " &amp; [1]ข้อมูลนักเรียน!I14)</f>
        <v>เด็กหญิง ธันยชนก   อินทร์เมือง</v>
      </c>
      <c r="C17" s="40">
        <v>3</v>
      </c>
      <c r="D17" s="41">
        <v>3</v>
      </c>
      <c r="E17" s="41">
        <v>3</v>
      </c>
      <c r="F17" s="41">
        <v>3</v>
      </c>
      <c r="G17" s="41">
        <v>3</v>
      </c>
      <c r="H17" s="9">
        <f t="shared" si="15"/>
        <v>15</v>
      </c>
      <c r="I17" s="40">
        <v>3</v>
      </c>
      <c r="J17" s="41">
        <v>3</v>
      </c>
      <c r="K17" s="41">
        <v>3</v>
      </c>
      <c r="L17" s="41">
        <v>3</v>
      </c>
      <c r="M17" s="41">
        <v>3</v>
      </c>
      <c r="N17" s="9">
        <f t="shared" si="16"/>
        <v>15</v>
      </c>
      <c r="O17" s="40">
        <v>3</v>
      </c>
      <c r="P17" s="41">
        <v>3</v>
      </c>
      <c r="Q17" s="41">
        <v>3</v>
      </c>
      <c r="R17" s="41">
        <v>3</v>
      </c>
      <c r="S17" s="41">
        <v>3</v>
      </c>
      <c r="T17" s="9">
        <f t="shared" si="17"/>
        <v>15</v>
      </c>
      <c r="U17" s="40">
        <v>3</v>
      </c>
      <c r="V17" s="41">
        <v>3</v>
      </c>
      <c r="W17" s="41">
        <v>3</v>
      </c>
      <c r="X17" s="41">
        <v>3</v>
      </c>
      <c r="Y17" s="41">
        <v>3</v>
      </c>
      <c r="Z17" s="9">
        <f t="shared" si="18"/>
        <v>15</v>
      </c>
      <c r="AA17" s="40">
        <v>3</v>
      </c>
      <c r="AB17" s="41">
        <v>3</v>
      </c>
      <c r="AC17" s="41">
        <v>3</v>
      </c>
      <c r="AD17" s="41">
        <v>3</v>
      </c>
      <c r="AE17" s="41">
        <v>3</v>
      </c>
      <c r="AF17" s="9">
        <f t="shared" si="19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15.75">
      <c r="A18" s="37">
        <v>13</v>
      </c>
      <c r="B18" s="44" t="str">
        <f>IF([1]ข้อมูลนักเรียน!H15="","",[1]ข้อมูลนักเรียน!G15&amp;[1]ข้อมูลนักเรียน!H15&amp; "  " &amp; [1]ข้อมูลนักเรียน!I15)</f>
        <v>เด็กหญิง ปภาวรินทร์   ป๊อกหลง</v>
      </c>
      <c r="C18" s="40">
        <v>2</v>
      </c>
      <c r="D18" s="41">
        <v>2</v>
      </c>
      <c r="E18" s="41">
        <v>3</v>
      </c>
      <c r="F18" s="41">
        <v>3</v>
      </c>
      <c r="G18" s="41">
        <v>3</v>
      </c>
      <c r="H18" s="9">
        <f t="shared" si="15"/>
        <v>13</v>
      </c>
      <c r="I18" s="40">
        <v>3</v>
      </c>
      <c r="J18" s="41">
        <v>2</v>
      </c>
      <c r="K18" s="41">
        <v>2</v>
      </c>
      <c r="L18" s="41">
        <v>3</v>
      </c>
      <c r="M18" s="41">
        <v>3</v>
      </c>
      <c r="N18" s="9">
        <f t="shared" si="16"/>
        <v>13</v>
      </c>
      <c r="O18" s="40">
        <v>2</v>
      </c>
      <c r="P18" s="41">
        <v>3</v>
      </c>
      <c r="Q18" s="41">
        <v>3</v>
      </c>
      <c r="R18" s="41">
        <v>3</v>
      </c>
      <c r="S18" s="41">
        <v>3</v>
      </c>
      <c r="T18" s="9">
        <f t="shared" si="17"/>
        <v>14</v>
      </c>
      <c r="U18" s="40">
        <v>2</v>
      </c>
      <c r="V18" s="41">
        <v>3</v>
      </c>
      <c r="W18" s="41">
        <v>3</v>
      </c>
      <c r="X18" s="41">
        <v>3</v>
      </c>
      <c r="Y18" s="41">
        <v>3</v>
      </c>
      <c r="Z18" s="9">
        <f t="shared" si="18"/>
        <v>14</v>
      </c>
      <c r="AA18" s="40">
        <v>2</v>
      </c>
      <c r="AB18" s="41">
        <v>3</v>
      </c>
      <c r="AC18" s="41">
        <v>3</v>
      </c>
      <c r="AD18" s="41">
        <v>3</v>
      </c>
      <c r="AE18" s="41">
        <v>3</v>
      </c>
      <c r="AF18" s="9">
        <f t="shared" si="19"/>
        <v>14</v>
      </c>
      <c r="AG18" s="15" t="str">
        <f t="shared" ref="AG18:AG26" si="20">IF(H18&gt;13,"ดีมาก",IF(H18&gt;9,"ดี",IF(H18&gt;1,"พอใช้","ต้องปรับปรุง")))</f>
        <v>ดี</v>
      </c>
      <c r="AH18" s="15" t="str">
        <f t="shared" ref="AH18:AH26" si="21">IF(N18&gt;13,"ดีมาก",IF(N18&gt;9,"ดี",IF(N18&gt;1,"พอใช้","ต้องปรับปรุง")))</f>
        <v>ดี</v>
      </c>
      <c r="AI18" s="15" t="str">
        <f t="shared" ref="AI18:AI26" si="22">IF(T18&gt;13,"ดีมาก",IF(T18&gt;9,"ดี",IF(T18&gt;1,"พอใช้","ต้องปรับปรุง")))</f>
        <v>ดีมาก</v>
      </c>
      <c r="AJ18" s="15" t="str">
        <f t="shared" ref="AJ18:AJ26" si="23">IF(Z18&gt;13,"ดีมาก",IF(Z18&gt;9,"ดี",IF(Z18&gt;1,"พอใช้","ต้องปรับปรุง")))</f>
        <v>ดีมาก</v>
      </c>
      <c r="AK18" s="15" t="str">
        <f t="shared" ref="AK18:AK26" si="24">IF(AF18&gt;13,"ดีมาก",IF(AF18&gt;9,"ดี",IF(AF18&gt;1,"พอใช้","ต้องปรับปรุง")))</f>
        <v>ดีมาก</v>
      </c>
      <c r="AL18" s="10"/>
      <c r="AM18" s="15">
        <f t="shared" ref="AM18:AM26" si="25">IF(H18&gt;13,3,IF(H18&gt;9,2,IF(H18&gt;1,1,0)))</f>
        <v>2</v>
      </c>
      <c r="AN18" s="15">
        <f t="shared" ref="AN18:AN26" si="26">IF(N18&gt;13,3,IF(N18&gt;9,2,IF(N18&gt;1,1,0)))</f>
        <v>2</v>
      </c>
      <c r="AO18" s="15">
        <f t="shared" ref="AO18:AO26" si="27">IF(T18&gt;13,3,IF(T18&gt;9,2,IF(T18&gt;1,1,0)))</f>
        <v>3</v>
      </c>
      <c r="AP18" s="15">
        <f t="shared" ref="AP18:AP26" si="28">IF(Z18&gt;13,3,IF(Z18&gt;9,2,IF(Z18&gt;1,1,0)))</f>
        <v>3</v>
      </c>
      <c r="AQ18" s="15">
        <f t="shared" ref="AQ18:AQ26" si="29">IF(AF18&gt;13,3,IF(AF18&gt;9,2,IF(AF18&gt;1,1,0)))</f>
        <v>3</v>
      </c>
    </row>
    <row r="19" spans="1:43" ht="15.75">
      <c r="A19" s="37">
        <v>14</v>
      </c>
      <c r="B19" s="44" t="str">
        <f>IF([1]ข้อมูลนักเรียน!H16="","",[1]ข้อมูลนักเรียน!G16&amp;[1]ข้อมูลนักเรียน!H16&amp; "  " &amp; [1]ข้อมูลนักเรียน!I16)</f>
        <v>เด็กหญิง วรรษมน   โตสำลี</v>
      </c>
      <c r="C19" s="40">
        <v>3</v>
      </c>
      <c r="D19" s="41">
        <v>3</v>
      </c>
      <c r="E19" s="41">
        <v>3</v>
      </c>
      <c r="F19" s="41">
        <v>3</v>
      </c>
      <c r="G19" s="41">
        <v>3</v>
      </c>
      <c r="H19" s="9">
        <f t="shared" si="15"/>
        <v>15</v>
      </c>
      <c r="I19" s="40">
        <v>3</v>
      </c>
      <c r="J19" s="41">
        <v>3</v>
      </c>
      <c r="K19" s="41">
        <v>3</v>
      </c>
      <c r="L19" s="41">
        <v>3</v>
      </c>
      <c r="M19" s="41">
        <v>3</v>
      </c>
      <c r="N19" s="9">
        <f t="shared" si="16"/>
        <v>15</v>
      </c>
      <c r="O19" s="40">
        <v>3</v>
      </c>
      <c r="P19" s="41">
        <v>3</v>
      </c>
      <c r="Q19" s="41">
        <v>3</v>
      </c>
      <c r="R19" s="41">
        <v>3</v>
      </c>
      <c r="S19" s="41">
        <v>3</v>
      </c>
      <c r="T19" s="9">
        <f t="shared" si="17"/>
        <v>15</v>
      </c>
      <c r="U19" s="40">
        <v>3</v>
      </c>
      <c r="V19" s="41">
        <v>3</v>
      </c>
      <c r="W19" s="41">
        <v>3</v>
      </c>
      <c r="X19" s="41">
        <v>3</v>
      </c>
      <c r="Y19" s="41">
        <v>3</v>
      </c>
      <c r="Z19" s="9">
        <f t="shared" si="18"/>
        <v>15</v>
      </c>
      <c r="AA19" s="40">
        <v>3</v>
      </c>
      <c r="AB19" s="41">
        <v>3</v>
      </c>
      <c r="AC19" s="41">
        <v>3</v>
      </c>
      <c r="AD19" s="41">
        <v>3</v>
      </c>
      <c r="AE19" s="41">
        <v>3</v>
      </c>
      <c r="AF19" s="9">
        <f t="shared" si="19"/>
        <v>15</v>
      </c>
      <c r="AG19" s="15" t="str">
        <f t="shared" si="20"/>
        <v>ดีมาก</v>
      </c>
      <c r="AH19" s="15" t="str">
        <f t="shared" si="21"/>
        <v>ดีมาก</v>
      </c>
      <c r="AI19" s="15" t="str">
        <f t="shared" si="22"/>
        <v>ดีมาก</v>
      </c>
      <c r="AJ19" s="15" t="str">
        <f t="shared" si="23"/>
        <v>ดีมาก</v>
      </c>
      <c r="AK19" s="15" t="str">
        <f t="shared" si="24"/>
        <v>ดีมาก</v>
      </c>
      <c r="AL19" s="10"/>
      <c r="AM19" s="15">
        <f t="shared" si="25"/>
        <v>3</v>
      </c>
      <c r="AN19" s="15">
        <f t="shared" si="26"/>
        <v>3</v>
      </c>
      <c r="AO19" s="15">
        <f t="shared" si="27"/>
        <v>3</v>
      </c>
      <c r="AP19" s="15">
        <f t="shared" si="28"/>
        <v>3</v>
      </c>
      <c r="AQ19" s="15">
        <f t="shared" si="29"/>
        <v>3</v>
      </c>
    </row>
    <row r="20" spans="1:43" ht="15.75">
      <c r="A20" s="37">
        <v>15</v>
      </c>
      <c r="B20" s="44" t="str">
        <f>IF([1]ข้อมูลนักเรียน!H17="","",[1]ข้อมูลนักเรียน!G17&amp;[1]ข้อมูลนักเรียน!H17&amp; "  " &amp; [1]ข้อมูลนักเรียน!I17)</f>
        <v>เด็กหญิง ธนารักษ์    อินเบ้า</v>
      </c>
      <c r="C20" s="40">
        <v>3</v>
      </c>
      <c r="D20" s="41">
        <v>3</v>
      </c>
      <c r="E20" s="41">
        <v>3</v>
      </c>
      <c r="F20" s="41">
        <v>3</v>
      </c>
      <c r="G20" s="41">
        <v>3</v>
      </c>
      <c r="H20" s="9">
        <f t="shared" si="15"/>
        <v>15</v>
      </c>
      <c r="I20" s="40">
        <v>3</v>
      </c>
      <c r="J20" s="41">
        <v>3</v>
      </c>
      <c r="K20" s="41">
        <v>3</v>
      </c>
      <c r="L20" s="41">
        <v>3</v>
      </c>
      <c r="M20" s="41">
        <v>3</v>
      </c>
      <c r="N20" s="9">
        <f t="shared" si="16"/>
        <v>15</v>
      </c>
      <c r="O20" s="40">
        <v>3</v>
      </c>
      <c r="P20" s="41">
        <v>3</v>
      </c>
      <c r="Q20" s="41">
        <v>3</v>
      </c>
      <c r="R20" s="41">
        <v>3</v>
      </c>
      <c r="S20" s="41">
        <v>3</v>
      </c>
      <c r="T20" s="9">
        <f t="shared" si="17"/>
        <v>15</v>
      </c>
      <c r="U20" s="40">
        <v>3</v>
      </c>
      <c r="V20" s="41">
        <v>3</v>
      </c>
      <c r="W20" s="41">
        <v>3</v>
      </c>
      <c r="X20" s="41">
        <v>3</v>
      </c>
      <c r="Y20" s="41">
        <v>3</v>
      </c>
      <c r="Z20" s="9">
        <f t="shared" si="18"/>
        <v>15</v>
      </c>
      <c r="AA20" s="40">
        <v>3</v>
      </c>
      <c r="AB20" s="41">
        <v>3</v>
      </c>
      <c r="AC20" s="41">
        <v>3</v>
      </c>
      <c r="AD20" s="41">
        <v>3</v>
      </c>
      <c r="AE20" s="41">
        <v>3</v>
      </c>
      <c r="AF20" s="9">
        <f t="shared" si="19"/>
        <v>15</v>
      </c>
      <c r="AG20" s="15" t="str">
        <f t="shared" si="20"/>
        <v>ดีมาก</v>
      </c>
      <c r="AH20" s="15" t="str">
        <f t="shared" si="21"/>
        <v>ดีมาก</v>
      </c>
      <c r="AI20" s="15" t="str">
        <f t="shared" si="22"/>
        <v>ดีมาก</v>
      </c>
      <c r="AJ20" s="15" t="str">
        <f t="shared" si="23"/>
        <v>ดีมาก</v>
      </c>
      <c r="AK20" s="15" t="str">
        <f t="shared" si="24"/>
        <v>ดีมาก</v>
      </c>
      <c r="AL20" s="10"/>
      <c r="AM20" s="15">
        <f t="shared" si="25"/>
        <v>3</v>
      </c>
      <c r="AN20" s="15">
        <f t="shared" si="26"/>
        <v>3</v>
      </c>
      <c r="AO20" s="15">
        <f t="shared" si="27"/>
        <v>3</v>
      </c>
      <c r="AP20" s="15">
        <f t="shared" si="28"/>
        <v>3</v>
      </c>
      <c r="AQ20" s="15">
        <f t="shared" si="29"/>
        <v>3</v>
      </c>
    </row>
    <row r="21" spans="1:43" ht="15.75">
      <c r="A21" s="37">
        <v>16</v>
      </c>
      <c r="B21" s="44" t="str">
        <f>IF([1]ข้อมูลนักเรียน!H18="","",[1]ข้อมูลนักเรียน!G18&amp;[1]ข้อมูลนักเรียน!H18&amp; "  " &amp; [1]ข้อมูลนักเรียน!I18)</f>
        <v>เด็กหญิง บุณยาพร   แก้วคำดี</v>
      </c>
      <c r="C21" s="40">
        <v>2</v>
      </c>
      <c r="D21" s="41">
        <v>2</v>
      </c>
      <c r="E21" s="41">
        <v>2</v>
      </c>
      <c r="F21" s="41">
        <v>3</v>
      </c>
      <c r="G21" s="41">
        <v>3</v>
      </c>
      <c r="H21" s="9">
        <f t="shared" si="15"/>
        <v>12</v>
      </c>
      <c r="I21" s="40">
        <v>3</v>
      </c>
      <c r="J21" s="41">
        <v>3</v>
      </c>
      <c r="K21" s="41">
        <v>2</v>
      </c>
      <c r="L21" s="41">
        <v>3</v>
      </c>
      <c r="M21" s="41">
        <v>2</v>
      </c>
      <c r="N21" s="9">
        <f t="shared" si="16"/>
        <v>13</v>
      </c>
      <c r="O21" s="40">
        <v>3</v>
      </c>
      <c r="P21" s="41">
        <v>2</v>
      </c>
      <c r="Q21" s="41">
        <v>2</v>
      </c>
      <c r="R21" s="41">
        <v>3</v>
      </c>
      <c r="S21" s="41">
        <v>3</v>
      </c>
      <c r="T21" s="9">
        <f t="shared" si="17"/>
        <v>13</v>
      </c>
      <c r="U21" s="40">
        <v>2</v>
      </c>
      <c r="V21" s="41">
        <v>2</v>
      </c>
      <c r="W21" s="41">
        <v>3</v>
      </c>
      <c r="X21" s="41">
        <v>3</v>
      </c>
      <c r="Y21" s="41">
        <v>3</v>
      </c>
      <c r="Z21" s="9">
        <f t="shared" si="18"/>
        <v>13</v>
      </c>
      <c r="AA21" s="40">
        <v>2</v>
      </c>
      <c r="AB21" s="41">
        <v>3</v>
      </c>
      <c r="AC21" s="41">
        <v>3</v>
      </c>
      <c r="AD21" s="41">
        <v>3</v>
      </c>
      <c r="AE21" s="41">
        <v>3</v>
      </c>
      <c r="AF21" s="9">
        <f t="shared" si="19"/>
        <v>14</v>
      </c>
      <c r="AG21" s="15" t="str">
        <f t="shared" si="20"/>
        <v>ดี</v>
      </c>
      <c r="AH21" s="15" t="str">
        <f t="shared" si="21"/>
        <v>ดี</v>
      </c>
      <c r="AI21" s="15" t="str">
        <f t="shared" si="22"/>
        <v>ดี</v>
      </c>
      <c r="AJ21" s="15" t="str">
        <f t="shared" si="23"/>
        <v>ดี</v>
      </c>
      <c r="AK21" s="15" t="str">
        <f t="shared" si="24"/>
        <v>ดีมาก</v>
      </c>
      <c r="AL21" s="10"/>
      <c r="AM21" s="15">
        <f t="shared" si="25"/>
        <v>2</v>
      </c>
      <c r="AN21" s="15">
        <f t="shared" si="26"/>
        <v>2</v>
      </c>
      <c r="AO21" s="15">
        <f t="shared" si="27"/>
        <v>2</v>
      </c>
      <c r="AP21" s="15">
        <f t="shared" si="28"/>
        <v>2</v>
      </c>
      <c r="AQ21" s="15">
        <f t="shared" si="29"/>
        <v>3</v>
      </c>
    </row>
    <row r="22" spans="1:43" ht="15.75">
      <c r="A22" s="37">
        <v>17</v>
      </c>
      <c r="B22" s="44" t="str">
        <f>IF([1]ข้อมูลนักเรียน!H19="","",[1]ข้อมูลนักเรียน!G19&amp;[1]ข้อมูลนักเรียน!H19&amp; "  " &amp; [1]ข้อมูลนักเรียน!I19)</f>
        <v>เด็กหญิงสิรินพร      ธนะภักดิ์วรนนท์</v>
      </c>
      <c r="C22" s="40">
        <v>3</v>
      </c>
      <c r="D22" s="41">
        <v>3</v>
      </c>
      <c r="E22" s="41">
        <v>3</v>
      </c>
      <c r="F22" s="41">
        <v>3</v>
      </c>
      <c r="G22" s="41">
        <v>3</v>
      </c>
      <c r="H22" s="9">
        <f t="shared" si="15"/>
        <v>15</v>
      </c>
      <c r="I22" s="40">
        <v>3</v>
      </c>
      <c r="J22" s="41">
        <v>3</v>
      </c>
      <c r="K22" s="41">
        <v>3</v>
      </c>
      <c r="L22" s="41">
        <v>3</v>
      </c>
      <c r="M22" s="41">
        <v>3</v>
      </c>
      <c r="N22" s="9">
        <f t="shared" si="16"/>
        <v>15</v>
      </c>
      <c r="O22" s="40">
        <v>3</v>
      </c>
      <c r="P22" s="41">
        <v>3</v>
      </c>
      <c r="Q22" s="41">
        <v>3</v>
      </c>
      <c r="R22" s="41">
        <v>3</v>
      </c>
      <c r="S22" s="41">
        <v>3</v>
      </c>
      <c r="T22" s="9">
        <f t="shared" si="17"/>
        <v>15</v>
      </c>
      <c r="U22" s="40">
        <v>3</v>
      </c>
      <c r="V22" s="41">
        <v>3</v>
      </c>
      <c r="W22" s="41">
        <v>3</v>
      </c>
      <c r="X22" s="41">
        <v>3</v>
      </c>
      <c r="Y22" s="41">
        <v>3</v>
      </c>
      <c r="Z22" s="9">
        <f t="shared" si="18"/>
        <v>15</v>
      </c>
      <c r="AA22" s="40">
        <v>3</v>
      </c>
      <c r="AB22" s="41">
        <v>3</v>
      </c>
      <c r="AC22" s="41">
        <v>3</v>
      </c>
      <c r="AD22" s="41">
        <v>3</v>
      </c>
      <c r="AE22" s="41">
        <v>3</v>
      </c>
      <c r="AF22" s="9">
        <f t="shared" si="19"/>
        <v>15</v>
      </c>
      <c r="AG22" s="15" t="str">
        <f t="shared" si="20"/>
        <v>ดีมาก</v>
      </c>
      <c r="AH22" s="15" t="str">
        <f t="shared" si="21"/>
        <v>ดีมาก</v>
      </c>
      <c r="AI22" s="15" t="str">
        <f t="shared" si="22"/>
        <v>ดีมาก</v>
      </c>
      <c r="AJ22" s="15" t="str">
        <f t="shared" si="23"/>
        <v>ดีมาก</v>
      </c>
      <c r="AK22" s="15" t="str">
        <f t="shared" si="24"/>
        <v>ดีมาก</v>
      </c>
      <c r="AL22" s="10"/>
      <c r="AM22" s="15">
        <f t="shared" si="25"/>
        <v>3</v>
      </c>
      <c r="AN22" s="15">
        <f t="shared" si="26"/>
        <v>3</v>
      </c>
      <c r="AO22" s="15">
        <f t="shared" si="27"/>
        <v>3</v>
      </c>
      <c r="AP22" s="15">
        <f t="shared" si="28"/>
        <v>3</v>
      </c>
      <c r="AQ22" s="15">
        <f t="shared" si="29"/>
        <v>3</v>
      </c>
    </row>
    <row r="23" spans="1:43" ht="15.75">
      <c r="A23" s="37">
        <v>18</v>
      </c>
      <c r="B23" s="44" t="str">
        <f>IF([1]ข้อมูลนักเรียน!H20="","",[1]ข้อมูลนักเรียน!G20&amp;[1]ข้อมูลนักเรียน!H20&amp; "  " &amp; [1]ข้อมูลนักเรียน!I20)</f>
        <v>เด็กหญิงเพลงซอ  เรือนเทพ</v>
      </c>
      <c r="C23" s="40">
        <v>2</v>
      </c>
      <c r="D23" s="41">
        <v>2</v>
      </c>
      <c r="E23" s="41">
        <v>2</v>
      </c>
      <c r="F23" s="41">
        <v>2</v>
      </c>
      <c r="G23" s="41">
        <v>2</v>
      </c>
      <c r="H23" s="9">
        <f t="shared" si="15"/>
        <v>10</v>
      </c>
      <c r="I23" s="40">
        <v>2</v>
      </c>
      <c r="J23" s="41">
        <v>2</v>
      </c>
      <c r="K23" s="41">
        <v>2</v>
      </c>
      <c r="L23" s="41">
        <v>2</v>
      </c>
      <c r="M23" s="41">
        <v>2</v>
      </c>
      <c r="N23" s="9">
        <f t="shared" si="16"/>
        <v>10</v>
      </c>
      <c r="O23" s="40">
        <v>2</v>
      </c>
      <c r="P23" s="41">
        <v>2</v>
      </c>
      <c r="Q23" s="41">
        <v>2</v>
      </c>
      <c r="R23" s="41">
        <v>2</v>
      </c>
      <c r="S23" s="41">
        <v>2</v>
      </c>
      <c r="T23" s="9">
        <f t="shared" si="17"/>
        <v>10</v>
      </c>
      <c r="U23" s="40">
        <v>2</v>
      </c>
      <c r="V23" s="41">
        <v>2</v>
      </c>
      <c r="W23" s="41">
        <v>2</v>
      </c>
      <c r="X23" s="41">
        <v>2</v>
      </c>
      <c r="Y23" s="41">
        <v>2</v>
      </c>
      <c r="Z23" s="9">
        <f t="shared" si="18"/>
        <v>10</v>
      </c>
      <c r="AA23" s="40">
        <v>2</v>
      </c>
      <c r="AB23" s="41">
        <v>2</v>
      </c>
      <c r="AC23" s="41">
        <v>2</v>
      </c>
      <c r="AD23" s="41">
        <v>2</v>
      </c>
      <c r="AE23" s="41">
        <v>2</v>
      </c>
      <c r="AF23" s="9">
        <f t="shared" si="19"/>
        <v>10</v>
      </c>
      <c r="AG23" s="15" t="str">
        <f t="shared" si="20"/>
        <v>ดี</v>
      </c>
      <c r="AH23" s="15" t="str">
        <f t="shared" si="21"/>
        <v>ดี</v>
      </c>
      <c r="AI23" s="15" t="str">
        <f t="shared" si="22"/>
        <v>ดี</v>
      </c>
      <c r="AJ23" s="15" t="str">
        <f t="shared" si="23"/>
        <v>ดี</v>
      </c>
      <c r="AK23" s="15" t="str">
        <f t="shared" si="24"/>
        <v>ดี</v>
      </c>
      <c r="AL23" s="10"/>
      <c r="AM23" s="15">
        <f t="shared" si="25"/>
        <v>2</v>
      </c>
      <c r="AN23" s="15">
        <f t="shared" si="26"/>
        <v>2</v>
      </c>
      <c r="AO23" s="15">
        <f t="shared" si="27"/>
        <v>2</v>
      </c>
      <c r="AP23" s="15">
        <f t="shared" si="28"/>
        <v>2</v>
      </c>
      <c r="AQ23" s="15">
        <f t="shared" si="29"/>
        <v>2</v>
      </c>
    </row>
    <row r="24" spans="1:43" ht="15.75">
      <c r="A24" s="37">
        <v>19</v>
      </c>
      <c r="B24" s="44" t="str">
        <f>IF([1]ข้อมูลนักเรียน!H21="","",[1]ข้อมูลนักเรียน!G21&amp;[1]ข้อมูลนักเรียน!H21&amp; "  " &amp; [1]ข้อมูลนักเรียน!I21)</f>
        <v>เด็กชายเทพทัต     นาศรี</v>
      </c>
      <c r="C24" s="40">
        <v>3</v>
      </c>
      <c r="D24" s="41">
        <v>3</v>
      </c>
      <c r="E24" s="41">
        <v>3</v>
      </c>
      <c r="F24" s="41">
        <v>3</v>
      </c>
      <c r="G24" s="41">
        <v>3</v>
      </c>
      <c r="H24" s="9">
        <f t="shared" si="15"/>
        <v>15</v>
      </c>
      <c r="I24" s="40">
        <v>3</v>
      </c>
      <c r="J24" s="41">
        <v>3</v>
      </c>
      <c r="K24" s="41">
        <v>3</v>
      </c>
      <c r="L24" s="41">
        <v>3</v>
      </c>
      <c r="M24" s="41">
        <v>3</v>
      </c>
      <c r="N24" s="9">
        <f t="shared" si="16"/>
        <v>15</v>
      </c>
      <c r="O24" s="40">
        <v>3</v>
      </c>
      <c r="P24" s="41">
        <v>3</v>
      </c>
      <c r="Q24" s="41">
        <v>3</v>
      </c>
      <c r="R24" s="41">
        <v>3</v>
      </c>
      <c r="S24" s="41">
        <v>3</v>
      </c>
      <c r="T24" s="9">
        <f t="shared" si="17"/>
        <v>15</v>
      </c>
      <c r="U24" s="40">
        <v>3</v>
      </c>
      <c r="V24" s="41">
        <v>3</v>
      </c>
      <c r="W24" s="41">
        <v>3</v>
      </c>
      <c r="X24" s="41">
        <v>3</v>
      </c>
      <c r="Y24" s="41">
        <v>3</v>
      </c>
      <c r="Z24" s="9">
        <f t="shared" si="18"/>
        <v>15</v>
      </c>
      <c r="AA24" s="40">
        <v>3</v>
      </c>
      <c r="AB24" s="41">
        <v>3</v>
      </c>
      <c r="AC24" s="41">
        <v>3</v>
      </c>
      <c r="AD24" s="41">
        <v>3</v>
      </c>
      <c r="AE24" s="41">
        <v>3</v>
      </c>
      <c r="AF24" s="9">
        <f t="shared" si="19"/>
        <v>15</v>
      </c>
      <c r="AG24" s="15" t="str">
        <f t="shared" si="20"/>
        <v>ดีมาก</v>
      </c>
      <c r="AH24" s="15" t="str">
        <f t="shared" si="21"/>
        <v>ดีมาก</v>
      </c>
      <c r="AI24" s="15" t="str">
        <f t="shared" si="22"/>
        <v>ดีมาก</v>
      </c>
      <c r="AJ24" s="15" t="str">
        <f t="shared" si="23"/>
        <v>ดีมาก</v>
      </c>
      <c r="AK24" s="15" t="str">
        <f t="shared" si="24"/>
        <v>ดีมาก</v>
      </c>
      <c r="AL24" s="10"/>
      <c r="AM24" s="15">
        <f t="shared" si="25"/>
        <v>3</v>
      </c>
      <c r="AN24" s="15">
        <f t="shared" si="26"/>
        <v>3</v>
      </c>
      <c r="AO24" s="15">
        <f t="shared" si="27"/>
        <v>3</v>
      </c>
      <c r="AP24" s="15">
        <f t="shared" si="28"/>
        <v>3</v>
      </c>
      <c r="AQ24" s="15">
        <f t="shared" si="29"/>
        <v>3</v>
      </c>
    </row>
    <row r="25" spans="1:43" ht="15.75">
      <c r="A25" s="37">
        <v>20</v>
      </c>
      <c r="B25" s="44" t="str">
        <f>IF([1]ข้อมูลนักเรียน!H22="","",[1]ข้อมูลนักเรียน!G22&amp;[1]ข้อมูลนักเรียน!H22&amp; "  " &amp; [1]ข้อมูลนักเรียน!I22)</f>
        <v>เด็กชายศรุต       สีแดง</v>
      </c>
      <c r="C25" s="40">
        <v>3</v>
      </c>
      <c r="D25" s="41">
        <v>3</v>
      </c>
      <c r="E25" s="41">
        <v>3</v>
      </c>
      <c r="F25" s="41">
        <v>3</v>
      </c>
      <c r="G25" s="41">
        <v>3</v>
      </c>
      <c r="H25" s="9">
        <f t="shared" si="15"/>
        <v>15</v>
      </c>
      <c r="I25" s="40">
        <v>3</v>
      </c>
      <c r="J25" s="41">
        <v>3</v>
      </c>
      <c r="K25" s="41">
        <v>3</v>
      </c>
      <c r="L25" s="41">
        <v>3</v>
      </c>
      <c r="M25" s="41">
        <v>3</v>
      </c>
      <c r="N25" s="9">
        <f t="shared" si="16"/>
        <v>15</v>
      </c>
      <c r="O25" s="40">
        <v>3</v>
      </c>
      <c r="P25" s="41">
        <v>3</v>
      </c>
      <c r="Q25" s="41">
        <v>3</v>
      </c>
      <c r="R25" s="41">
        <v>3</v>
      </c>
      <c r="S25" s="41">
        <v>3</v>
      </c>
      <c r="T25" s="9">
        <f t="shared" si="17"/>
        <v>15</v>
      </c>
      <c r="U25" s="40">
        <v>3</v>
      </c>
      <c r="V25" s="41">
        <v>3</v>
      </c>
      <c r="W25" s="41">
        <v>3</v>
      </c>
      <c r="X25" s="41">
        <v>3</v>
      </c>
      <c r="Y25" s="41">
        <v>3</v>
      </c>
      <c r="Z25" s="9">
        <f t="shared" si="18"/>
        <v>15</v>
      </c>
      <c r="AA25" s="40">
        <v>3</v>
      </c>
      <c r="AB25" s="41">
        <v>3</v>
      </c>
      <c r="AC25" s="41">
        <v>3</v>
      </c>
      <c r="AD25" s="41">
        <v>3</v>
      </c>
      <c r="AE25" s="41">
        <v>3</v>
      </c>
      <c r="AF25" s="9">
        <f t="shared" si="19"/>
        <v>15</v>
      </c>
      <c r="AG25" s="15" t="str">
        <f t="shared" si="20"/>
        <v>ดีมาก</v>
      </c>
      <c r="AH25" s="15" t="str">
        <f t="shared" si="21"/>
        <v>ดีมาก</v>
      </c>
      <c r="AI25" s="15" t="str">
        <f t="shared" si="22"/>
        <v>ดีมาก</v>
      </c>
      <c r="AJ25" s="15" t="str">
        <f t="shared" si="23"/>
        <v>ดีมาก</v>
      </c>
      <c r="AK25" s="15" t="str">
        <f t="shared" si="24"/>
        <v>ดีมาก</v>
      </c>
      <c r="AL25" s="10"/>
      <c r="AM25" s="15">
        <f t="shared" si="25"/>
        <v>3</v>
      </c>
      <c r="AN25" s="15">
        <f t="shared" si="26"/>
        <v>3</v>
      </c>
      <c r="AO25" s="15">
        <f t="shared" si="27"/>
        <v>3</v>
      </c>
      <c r="AP25" s="15">
        <f t="shared" si="28"/>
        <v>3</v>
      </c>
      <c r="AQ25" s="15">
        <f t="shared" si="29"/>
        <v>3</v>
      </c>
    </row>
    <row r="26" spans="1:43" ht="15.75">
      <c r="A26" s="37">
        <v>21</v>
      </c>
      <c r="B26" s="44" t="str">
        <f>IF([1]ข้อมูลนักเรียน!H23="","",[1]ข้อมูลนักเรียน!G23&amp;[1]ข้อมูลนักเรียน!H23&amp; "  " &amp; [1]ข้อมูลนักเรียน!I23)</f>
        <v>เด็กชายอภินัทธ์     พระเนตร</v>
      </c>
      <c r="C26" s="40">
        <v>3</v>
      </c>
      <c r="D26" s="41">
        <v>3</v>
      </c>
      <c r="E26" s="41">
        <v>3</v>
      </c>
      <c r="F26" s="41">
        <v>3</v>
      </c>
      <c r="G26" s="41">
        <v>3</v>
      </c>
      <c r="H26" s="9">
        <f t="shared" si="15"/>
        <v>15</v>
      </c>
      <c r="I26" s="40">
        <v>3</v>
      </c>
      <c r="J26" s="41">
        <v>3</v>
      </c>
      <c r="K26" s="41">
        <v>3</v>
      </c>
      <c r="L26" s="41">
        <v>3</v>
      </c>
      <c r="M26" s="41">
        <v>3</v>
      </c>
      <c r="N26" s="9">
        <f t="shared" si="16"/>
        <v>15</v>
      </c>
      <c r="O26" s="40">
        <v>3</v>
      </c>
      <c r="P26" s="41">
        <v>3</v>
      </c>
      <c r="Q26" s="41">
        <v>3</v>
      </c>
      <c r="R26" s="41">
        <v>3</v>
      </c>
      <c r="S26" s="41">
        <v>3</v>
      </c>
      <c r="T26" s="9">
        <f t="shared" si="17"/>
        <v>15</v>
      </c>
      <c r="U26" s="40">
        <v>3</v>
      </c>
      <c r="V26" s="41">
        <v>3</v>
      </c>
      <c r="W26" s="41">
        <v>3</v>
      </c>
      <c r="X26" s="41">
        <v>3</v>
      </c>
      <c r="Y26" s="41">
        <v>3</v>
      </c>
      <c r="Z26" s="9">
        <f t="shared" si="18"/>
        <v>15</v>
      </c>
      <c r="AA26" s="40">
        <v>3</v>
      </c>
      <c r="AB26" s="41">
        <v>3</v>
      </c>
      <c r="AC26" s="41">
        <v>3</v>
      </c>
      <c r="AD26" s="41">
        <v>3</v>
      </c>
      <c r="AE26" s="41">
        <v>3</v>
      </c>
      <c r="AF26" s="9">
        <f t="shared" si="19"/>
        <v>15</v>
      </c>
      <c r="AG26" s="15" t="str">
        <f t="shared" si="20"/>
        <v>ดีมาก</v>
      </c>
      <c r="AH26" s="15" t="str">
        <f t="shared" si="21"/>
        <v>ดีมาก</v>
      </c>
      <c r="AI26" s="15" t="str">
        <f t="shared" si="22"/>
        <v>ดีมาก</v>
      </c>
      <c r="AJ26" s="15" t="str">
        <f t="shared" si="23"/>
        <v>ดีมาก</v>
      </c>
      <c r="AK26" s="15" t="str">
        <f t="shared" si="24"/>
        <v>ดีมาก</v>
      </c>
      <c r="AL26" s="10"/>
      <c r="AM26" s="15">
        <f t="shared" si="25"/>
        <v>3</v>
      </c>
      <c r="AN26" s="15">
        <f t="shared" si="26"/>
        <v>3</v>
      </c>
      <c r="AO26" s="15">
        <f t="shared" si="27"/>
        <v>3</v>
      </c>
      <c r="AP26" s="15">
        <f t="shared" si="28"/>
        <v>3</v>
      </c>
      <c r="AQ26" s="15">
        <f t="shared" si="29"/>
        <v>3</v>
      </c>
    </row>
    <row r="27" spans="1:43" ht="15.75">
      <c r="A27" s="37">
        <v>22</v>
      </c>
      <c r="B27" s="38"/>
      <c r="C27" s="38"/>
      <c r="D27" s="38"/>
      <c r="E27" s="38"/>
      <c r="F27" s="38"/>
      <c r="G27" s="38"/>
      <c r="H27" s="39">
        <f t="shared" si="0"/>
        <v>0</v>
      </c>
      <c r="I27" s="38"/>
      <c r="J27" s="38"/>
      <c r="K27" s="38"/>
      <c r="L27" s="38"/>
      <c r="M27" s="38"/>
      <c r="N27" s="39">
        <f t="shared" si="1"/>
        <v>0</v>
      </c>
      <c r="O27" s="38"/>
      <c r="P27" s="38"/>
      <c r="Q27" s="38"/>
      <c r="R27" s="38"/>
      <c r="S27" s="38"/>
      <c r="T27" s="39">
        <f t="shared" si="2"/>
        <v>0</v>
      </c>
      <c r="U27" s="38"/>
      <c r="V27" s="38"/>
      <c r="W27" s="38"/>
      <c r="X27" s="38"/>
      <c r="Y27" s="38"/>
      <c r="Z27" s="39">
        <f t="shared" si="3"/>
        <v>0</v>
      </c>
      <c r="AA27" s="38"/>
      <c r="AB27" s="38"/>
      <c r="AC27" s="38"/>
      <c r="AD27" s="38"/>
      <c r="AE27" s="38"/>
      <c r="AF27" s="39">
        <f t="shared" si="4"/>
        <v>0</v>
      </c>
      <c r="AM27" s="15"/>
      <c r="AN27" s="15"/>
      <c r="AO27" s="15"/>
      <c r="AP27" s="15"/>
      <c r="AQ27" s="15"/>
    </row>
    <row r="28" spans="1:43" ht="15.75">
      <c r="A28" s="37">
        <v>23</v>
      </c>
      <c r="B28" s="38"/>
      <c r="C28" s="38"/>
      <c r="D28" s="38"/>
      <c r="E28" s="38"/>
      <c r="F28" s="38"/>
      <c r="G28" s="38"/>
      <c r="H28" s="39">
        <f t="shared" si="0"/>
        <v>0</v>
      </c>
      <c r="I28" s="38"/>
      <c r="J28" s="38"/>
      <c r="K28" s="38"/>
      <c r="L28" s="38"/>
      <c r="M28" s="38"/>
      <c r="N28" s="39">
        <f t="shared" si="1"/>
        <v>0</v>
      </c>
      <c r="O28" s="38"/>
      <c r="P28" s="38"/>
      <c r="Q28" s="38"/>
      <c r="R28" s="38"/>
      <c r="S28" s="38"/>
      <c r="T28" s="39">
        <f t="shared" si="2"/>
        <v>0</v>
      </c>
      <c r="U28" s="38"/>
      <c r="V28" s="38"/>
      <c r="W28" s="38"/>
      <c r="X28" s="38"/>
      <c r="Y28" s="38"/>
      <c r="Z28" s="39">
        <f t="shared" si="3"/>
        <v>0</v>
      </c>
      <c r="AA28" s="38"/>
      <c r="AB28" s="38"/>
      <c r="AC28" s="38"/>
      <c r="AD28" s="38"/>
      <c r="AE28" s="38"/>
      <c r="AF28" s="39">
        <f t="shared" si="4"/>
        <v>0</v>
      </c>
      <c r="AM28" s="15"/>
      <c r="AN28" s="15"/>
      <c r="AO28" s="15"/>
      <c r="AP28" s="15"/>
      <c r="AQ28" s="15"/>
    </row>
    <row r="29" spans="1:43" ht="15.75">
      <c r="A29" s="37">
        <v>24</v>
      </c>
      <c r="B29" s="38"/>
      <c r="C29" s="38"/>
      <c r="D29" s="38"/>
      <c r="E29" s="38"/>
      <c r="F29" s="38"/>
      <c r="G29" s="38"/>
      <c r="H29" s="39">
        <f t="shared" si="0"/>
        <v>0</v>
      </c>
      <c r="I29" s="38"/>
      <c r="J29" s="38"/>
      <c r="K29" s="38"/>
      <c r="L29" s="38"/>
      <c r="M29" s="38"/>
      <c r="N29" s="39">
        <f t="shared" si="1"/>
        <v>0</v>
      </c>
      <c r="O29" s="38"/>
      <c r="P29" s="38"/>
      <c r="Q29" s="38"/>
      <c r="R29" s="38"/>
      <c r="S29" s="38"/>
      <c r="T29" s="39">
        <f t="shared" si="2"/>
        <v>0</v>
      </c>
      <c r="U29" s="38"/>
      <c r="V29" s="38"/>
      <c r="W29" s="38"/>
      <c r="X29" s="38"/>
      <c r="Y29" s="38"/>
      <c r="Z29" s="39">
        <f t="shared" si="3"/>
        <v>0</v>
      </c>
      <c r="AA29" s="38"/>
      <c r="AB29" s="38"/>
      <c r="AC29" s="38"/>
      <c r="AD29" s="38"/>
      <c r="AE29" s="38"/>
      <c r="AF29" s="39">
        <f t="shared" si="4"/>
        <v>0</v>
      </c>
      <c r="AM29" s="15"/>
      <c r="AN29" s="15"/>
      <c r="AO29" s="15"/>
      <c r="AP29" s="15"/>
      <c r="AQ29" s="15"/>
    </row>
    <row r="30" spans="1:43" ht="15.75">
      <c r="A30" s="37">
        <v>25</v>
      </c>
      <c r="B30" s="38"/>
      <c r="C30" s="38"/>
      <c r="D30" s="38"/>
      <c r="E30" s="38"/>
      <c r="F30" s="38"/>
      <c r="G30" s="38"/>
      <c r="H30" s="39">
        <f t="shared" si="0"/>
        <v>0</v>
      </c>
      <c r="I30" s="38"/>
      <c r="J30" s="38"/>
      <c r="K30" s="38"/>
      <c r="L30" s="38"/>
      <c r="M30" s="38"/>
      <c r="N30" s="39">
        <f t="shared" si="1"/>
        <v>0</v>
      </c>
      <c r="O30" s="38"/>
      <c r="P30" s="38"/>
      <c r="Q30" s="38"/>
      <c r="R30" s="38"/>
      <c r="S30" s="38"/>
      <c r="T30" s="39">
        <f t="shared" si="2"/>
        <v>0</v>
      </c>
      <c r="U30" s="38"/>
      <c r="V30" s="38"/>
      <c r="W30" s="38"/>
      <c r="X30" s="38"/>
      <c r="Y30" s="38"/>
      <c r="Z30" s="39">
        <f t="shared" si="3"/>
        <v>0</v>
      </c>
      <c r="AA30" s="38"/>
      <c r="AB30" s="38"/>
      <c r="AC30" s="38"/>
      <c r="AD30" s="38"/>
      <c r="AE30" s="38"/>
      <c r="AF30" s="39">
        <f t="shared" si="4"/>
        <v>0</v>
      </c>
      <c r="AM30" s="15"/>
      <c r="AN30" s="15"/>
      <c r="AO30" s="15"/>
      <c r="AP30" s="15"/>
      <c r="AQ30" s="15"/>
    </row>
    <row r="31" spans="1:43" ht="15.75">
      <c r="A31" s="37">
        <v>26</v>
      </c>
      <c r="B31" s="38"/>
      <c r="C31" s="38"/>
      <c r="D31" s="38"/>
      <c r="E31" s="38"/>
      <c r="F31" s="38"/>
      <c r="G31" s="38"/>
      <c r="H31" s="39">
        <f t="shared" si="0"/>
        <v>0</v>
      </c>
      <c r="I31" s="38"/>
      <c r="J31" s="38"/>
      <c r="K31" s="38"/>
      <c r="L31" s="38"/>
      <c r="M31" s="38"/>
      <c r="N31" s="39">
        <f t="shared" si="1"/>
        <v>0</v>
      </c>
      <c r="O31" s="38"/>
      <c r="P31" s="38"/>
      <c r="Q31" s="38"/>
      <c r="R31" s="38"/>
      <c r="S31" s="38"/>
      <c r="T31" s="39">
        <f t="shared" si="2"/>
        <v>0</v>
      </c>
      <c r="U31" s="38"/>
      <c r="V31" s="38"/>
      <c r="W31" s="38"/>
      <c r="X31" s="38"/>
      <c r="Y31" s="38"/>
      <c r="Z31" s="39">
        <f t="shared" si="3"/>
        <v>0</v>
      </c>
      <c r="AA31" s="38"/>
      <c r="AB31" s="38"/>
      <c r="AC31" s="38"/>
      <c r="AD31" s="38"/>
      <c r="AE31" s="38"/>
      <c r="AF31" s="39">
        <f t="shared" si="4"/>
        <v>0</v>
      </c>
      <c r="AM31" s="15"/>
      <c r="AN31" s="15"/>
      <c r="AO31" s="15"/>
      <c r="AP31" s="15"/>
      <c r="AQ31" s="15"/>
    </row>
    <row r="32" spans="1:43" ht="15.75">
      <c r="A32" s="37">
        <v>27</v>
      </c>
      <c r="B32" s="38"/>
      <c r="C32" s="38"/>
      <c r="D32" s="38"/>
      <c r="E32" s="38"/>
      <c r="F32" s="38"/>
      <c r="G32" s="38"/>
      <c r="H32" s="39">
        <f t="shared" si="0"/>
        <v>0</v>
      </c>
      <c r="I32" s="38"/>
      <c r="J32" s="38"/>
      <c r="K32" s="38"/>
      <c r="L32" s="38"/>
      <c r="M32" s="38"/>
      <c r="N32" s="39">
        <f t="shared" si="1"/>
        <v>0</v>
      </c>
      <c r="O32" s="38"/>
      <c r="P32" s="38"/>
      <c r="Q32" s="38"/>
      <c r="R32" s="38"/>
      <c r="S32" s="38"/>
      <c r="T32" s="39">
        <f t="shared" si="2"/>
        <v>0</v>
      </c>
      <c r="U32" s="38"/>
      <c r="V32" s="38"/>
      <c r="W32" s="38"/>
      <c r="X32" s="38"/>
      <c r="Y32" s="38"/>
      <c r="Z32" s="39">
        <f t="shared" si="3"/>
        <v>0</v>
      </c>
      <c r="AA32" s="38"/>
      <c r="AB32" s="38"/>
      <c r="AC32" s="38"/>
      <c r="AD32" s="38"/>
      <c r="AE32" s="38"/>
      <c r="AF32" s="39">
        <f t="shared" si="4"/>
        <v>0</v>
      </c>
      <c r="AM32" s="15"/>
      <c r="AN32" s="15"/>
      <c r="AO32" s="15"/>
      <c r="AP32" s="15"/>
      <c r="AQ32" s="15"/>
    </row>
    <row r="33" spans="1:43" ht="15.75">
      <c r="A33" s="37">
        <v>28</v>
      </c>
      <c r="B33" s="38"/>
      <c r="C33" s="38"/>
      <c r="D33" s="38"/>
      <c r="E33" s="38"/>
      <c r="F33" s="38"/>
      <c r="G33" s="38"/>
      <c r="H33" s="39">
        <f t="shared" si="0"/>
        <v>0</v>
      </c>
      <c r="I33" s="38"/>
      <c r="J33" s="38"/>
      <c r="K33" s="38"/>
      <c r="L33" s="38"/>
      <c r="M33" s="38"/>
      <c r="N33" s="39">
        <f t="shared" si="1"/>
        <v>0</v>
      </c>
      <c r="O33" s="38"/>
      <c r="P33" s="38"/>
      <c r="Q33" s="38"/>
      <c r="R33" s="38"/>
      <c r="S33" s="38"/>
      <c r="T33" s="39">
        <f t="shared" si="2"/>
        <v>0</v>
      </c>
      <c r="U33" s="38"/>
      <c r="V33" s="38"/>
      <c r="W33" s="38"/>
      <c r="X33" s="38"/>
      <c r="Y33" s="38"/>
      <c r="Z33" s="39">
        <f t="shared" si="3"/>
        <v>0</v>
      </c>
      <c r="AA33" s="38"/>
      <c r="AB33" s="38"/>
      <c r="AC33" s="38"/>
      <c r="AD33" s="38"/>
      <c r="AE33" s="38"/>
      <c r="AF33" s="39">
        <f t="shared" si="4"/>
        <v>0</v>
      </c>
      <c r="AM33" s="15"/>
      <c r="AN33" s="15"/>
      <c r="AO33" s="15"/>
      <c r="AP33" s="15"/>
      <c r="AQ33" s="15"/>
    </row>
    <row r="34" spans="1:43" ht="15.75">
      <c r="A34" s="37">
        <v>29</v>
      </c>
      <c r="B34" s="38"/>
      <c r="C34" s="38"/>
      <c r="D34" s="38"/>
      <c r="E34" s="38"/>
      <c r="F34" s="38"/>
      <c r="G34" s="38"/>
      <c r="H34" s="39">
        <f t="shared" si="0"/>
        <v>0</v>
      </c>
      <c r="I34" s="38"/>
      <c r="J34" s="38"/>
      <c r="K34" s="38"/>
      <c r="L34" s="38"/>
      <c r="M34" s="38"/>
      <c r="N34" s="39">
        <f t="shared" si="1"/>
        <v>0</v>
      </c>
      <c r="O34" s="38"/>
      <c r="P34" s="38"/>
      <c r="Q34" s="38"/>
      <c r="R34" s="38"/>
      <c r="S34" s="38"/>
      <c r="T34" s="39">
        <f t="shared" si="2"/>
        <v>0</v>
      </c>
      <c r="U34" s="38"/>
      <c r="V34" s="38"/>
      <c r="W34" s="38"/>
      <c r="X34" s="38"/>
      <c r="Y34" s="38"/>
      <c r="Z34" s="39">
        <f t="shared" si="3"/>
        <v>0</v>
      </c>
      <c r="AA34" s="38"/>
      <c r="AB34" s="38"/>
      <c r="AC34" s="38"/>
      <c r="AD34" s="38"/>
      <c r="AE34" s="38"/>
      <c r="AF34" s="39">
        <f t="shared" si="4"/>
        <v>0</v>
      </c>
      <c r="AM34" s="15"/>
      <c r="AN34" s="15"/>
      <c r="AO34" s="15"/>
      <c r="AP34" s="15"/>
      <c r="AQ34" s="15"/>
    </row>
    <row r="35" spans="1:43" ht="15.75">
      <c r="A35" s="37">
        <v>30</v>
      </c>
      <c r="B35" s="38"/>
      <c r="C35" s="38"/>
      <c r="D35" s="38"/>
      <c r="E35" s="38"/>
      <c r="F35" s="38"/>
      <c r="G35" s="38"/>
      <c r="H35" s="39">
        <f t="shared" si="0"/>
        <v>0</v>
      </c>
      <c r="I35" s="38"/>
      <c r="J35" s="38"/>
      <c r="K35" s="38"/>
      <c r="L35" s="38"/>
      <c r="M35" s="38"/>
      <c r="N35" s="39">
        <f t="shared" si="1"/>
        <v>0</v>
      </c>
      <c r="O35" s="38"/>
      <c r="P35" s="38"/>
      <c r="Q35" s="38"/>
      <c r="R35" s="38"/>
      <c r="S35" s="38"/>
      <c r="T35" s="39">
        <f t="shared" si="2"/>
        <v>0</v>
      </c>
      <c r="U35" s="38"/>
      <c r="V35" s="38"/>
      <c r="W35" s="38"/>
      <c r="X35" s="38"/>
      <c r="Y35" s="38"/>
      <c r="Z35" s="39">
        <f t="shared" si="3"/>
        <v>0</v>
      </c>
      <c r="AA35" s="38"/>
      <c r="AB35" s="38"/>
      <c r="AC35" s="38"/>
      <c r="AD35" s="38"/>
      <c r="AE35" s="38"/>
      <c r="AF35" s="39">
        <f t="shared" si="4"/>
        <v>0</v>
      </c>
      <c r="AM35" s="15"/>
      <c r="AN35" s="15"/>
      <c r="AO35" s="15"/>
      <c r="AP35" s="15"/>
      <c r="AQ35" s="15"/>
    </row>
    <row r="36" spans="1:43">
      <c r="AE36" s="22">
        <v>3</v>
      </c>
      <c r="AF36" s="22" t="s">
        <v>145</v>
      </c>
      <c r="AG36" s="50">
        <f>COUNTIF(AG6:AG35,$AF$36)</f>
        <v>14</v>
      </c>
      <c r="AH36" s="50">
        <f t="shared" ref="AH36:AK36" si="30">COUNTIF(AH6:AH35,$AF$36)</f>
        <v>14</v>
      </c>
      <c r="AI36" s="50">
        <f t="shared" si="30"/>
        <v>14</v>
      </c>
      <c r="AJ36" s="50">
        <f t="shared" si="30"/>
        <v>13</v>
      </c>
      <c r="AK36" s="50">
        <f t="shared" si="30"/>
        <v>17</v>
      </c>
      <c r="AL36" s="22"/>
      <c r="AM36" s="50">
        <f>COUNTIF(AM6:AM35,$AE$36)</f>
        <v>14</v>
      </c>
      <c r="AN36" s="50">
        <f t="shared" ref="AN36:AQ36" si="31">COUNTIF(AN6:AN35,$AE$36)</f>
        <v>14</v>
      </c>
      <c r="AO36" s="50">
        <f t="shared" si="31"/>
        <v>14</v>
      </c>
      <c r="AP36" s="50">
        <f t="shared" si="31"/>
        <v>13</v>
      </c>
      <c r="AQ36" s="50">
        <f t="shared" si="31"/>
        <v>17</v>
      </c>
    </row>
    <row r="37" spans="1:43">
      <c r="AE37" s="22">
        <v>2</v>
      </c>
      <c r="AF37" s="22" t="s">
        <v>146</v>
      </c>
      <c r="AG37" s="50">
        <f>COUNTIF(AG6:AG35,$AF$37)</f>
        <v>7</v>
      </c>
      <c r="AH37" s="50">
        <f t="shared" ref="AH37:AK37" si="32">COUNTIF(AH6:AH35,$AF$37)</f>
        <v>7</v>
      </c>
      <c r="AI37" s="50">
        <f t="shared" si="32"/>
        <v>7</v>
      </c>
      <c r="AJ37" s="50">
        <f t="shared" si="32"/>
        <v>8</v>
      </c>
      <c r="AK37" s="50">
        <f t="shared" si="32"/>
        <v>4</v>
      </c>
      <c r="AL37" s="22"/>
      <c r="AM37" s="50">
        <f>COUNTIF(AM6:AM35,$AE$37)</f>
        <v>7</v>
      </c>
      <c r="AN37" s="50">
        <f t="shared" ref="AN37:AQ37" si="33">COUNTIF(AN6:AN35,$AE$37)</f>
        <v>7</v>
      </c>
      <c r="AO37" s="50">
        <f t="shared" si="33"/>
        <v>7</v>
      </c>
      <c r="AP37" s="50">
        <f t="shared" si="33"/>
        <v>8</v>
      </c>
      <c r="AQ37" s="50">
        <f t="shared" si="33"/>
        <v>4</v>
      </c>
    </row>
    <row r="38" spans="1:43" s="1" customFormat="1" ht="15.75" customHeight="1">
      <c r="AE38" s="1">
        <v>1</v>
      </c>
      <c r="AF38" s="1" t="s">
        <v>159</v>
      </c>
      <c r="AG38" s="50">
        <f>COUNTIF(AG7:AG36,$AF$38)</f>
        <v>0</v>
      </c>
      <c r="AH38" s="50">
        <f t="shared" ref="AH38:AK38" si="34">COUNTIF(AH7:AH36,$AF$38)</f>
        <v>0</v>
      </c>
      <c r="AI38" s="50">
        <f t="shared" si="34"/>
        <v>0</v>
      </c>
      <c r="AJ38" s="50">
        <f t="shared" si="34"/>
        <v>0</v>
      </c>
      <c r="AK38" s="50">
        <f t="shared" si="34"/>
        <v>0</v>
      </c>
      <c r="AM38" s="50">
        <f>COUNTIF(AM7:AM36,$AE$38)</f>
        <v>0</v>
      </c>
      <c r="AN38" s="50">
        <f t="shared" ref="AN38:AQ38" si="35">COUNTIF(AN7:AN36,$AE$38)</f>
        <v>0</v>
      </c>
      <c r="AO38" s="50">
        <f t="shared" si="35"/>
        <v>0</v>
      </c>
      <c r="AP38" s="50">
        <f t="shared" si="35"/>
        <v>0</v>
      </c>
      <c r="AQ38" s="50">
        <f t="shared" si="35"/>
        <v>0</v>
      </c>
    </row>
    <row r="39" spans="1:43" s="1" customFormat="1" ht="15.75" customHeight="1">
      <c r="AE39" s="1">
        <v>0</v>
      </c>
      <c r="AF39" s="1" t="s">
        <v>160</v>
      </c>
      <c r="AG39" s="50">
        <f>COUNTIF(AG8:AG37,$AF$39)</f>
        <v>0</v>
      </c>
      <c r="AH39" s="50">
        <f t="shared" ref="AH39:AK39" si="36">COUNTIF(AH8:AH37,$AF$39)</f>
        <v>0</v>
      </c>
      <c r="AI39" s="50">
        <f t="shared" si="36"/>
        <v>0</v>
      </c>
      <c r="AJ39" s="50">
        <f t="shared" si="36"/>
        <v>0</v>
      </c>
      <c r="AK39" s="50">
        <f t="shared" si="36"/>
        <v>0</v>
      </c>
      <c r="AM39" s="50">
        <f>COUNTIF(AM8:AM37,$AE$39)</f>
        <v>0</v>
      </c>
      <c r="AN39" s="50">
        <f t="shared" ref="AN39:AQ39" si="37">COUNTIF(AN8:AN37,$AE$39)</f>
        <v>0</v>
      </c>
      <c r="AO39" s="50">
        <f t="shared" si="37"/>
        <v>0</v>
      </c>
      <c r="AP39" s="50">
        <f t="shared" si="37"/>
        <v>0</v>
      </c>
      <c r="AQ39" s="50">
        <f t="shared" si="37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39"/>
  <sheetViews>
    <sheetView topLeftCell="A4" zoomScale="90" zoomScaleNormal="90" workbookViewId="0">
      <selection activeCell="AP3" sqref="AP3"/>
    </sheetView>
  </sheetViews>
  <sheetFormatPr defaultColWidth="12.5703125" defaultRowHeight="13.5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2" t="s">
        <v>0</v>
      </c>
      <c r="B1" s="83"/>
      <c r="C1" s="83"/>
      <c r="D1" s="83"/>
      <c r="E1" s="84" t="s">
        <v>50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23"/>
    </row>
    <row r="2" spans="1:43" ht="21">
      <c r="A2" s="24"/>
      <c r="B2" s="24" t="s">
        <v>93</v>
      </c>
      <c r="C2" s="85" t="s">
        <v>2</v>
      </c>
      <c r="D2" s="86"/>
      <c r="E2" s="86"/>
      <c r="F2" s="86"/>
      <c r="G2" s="86"/>
      <c r="H2" s="81"/>
      <c r="I2" s="87" t="s">
        <v>3</v>
      </c>
      <c r="J2" s="86"/>
      <c r="K2" s="86"/>
      <c r="L2" s="86"/>
      <c r="M2" s="86"/>
      <c r="N2" s="81"/>
      <c r="O2" s="88" t="s">
        <v>4</v>
      </c>
      <c r="P2" s="86"/>
      <c r="Q2" s="86"/>
      <c r="R2" s="86"/>
      <c r="S2" s="86"/>
      <c r="T2" s="81"/>
      <c r="U2" s="89" t="s">
        <v>5</v>
      </c>
      <c r="V2" s="86"/>
      <c r="W2" s="86"/>
      <c r="X2" s="86"/>
      <c r="Y2" s="86"/>
      <c r="Z2" s="81"/>
      <c r="AA2" s="90" t="s">
        <v>6</v>
      </c>
      <c r="AB2" s="91"/>
      <c r="AC2" s="91"/>
      <c r="AD2" s="91"/>
      <c r="AE2" s="91"/>
      <c r="AF2" s="92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0" t="s">
        <v>35</v>
      </c>
      <c r="B4" s="81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15.75">
      <c r="A6" s="36">
        <v>1</v>
      </c>
      <c r="B6" s="14" t="s">
        <v>96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9">
        <f t="shared" ref="H6:H35" si="15">SUM(C6:G6)</f>
        <v>15</v>
      </c>
      <c r="I6" s="14">
        <v>3</v>
      </c>
      <c r="J6" s="14">
        <v>3</v>
      </c>
      <c r="K6" s="14">
        <v>2</v>
      </c>
      <c r="L6" s="14">
        <v>2</v>
      </c>
      <c r="M6" s="14">
        <v>2</v>
      </c>
      <c r="N6" s="9">
        <f t="shared" ref="N6:N35" si="16">SUM(I6:M6)</f>
        <v>12</v>
      </c>
      <c r="O6" s="14">
        <v>3</v>
      </c>
      <c r="P6" s="14">
        <v>2</v>
      </c>
      <c r="Q6" s="14">
        <v>3</v>
      </c>
      <c r="R6" s="14">
        <v>2</v>
      </c>
      <c r="S6" s="14">
        <v>3</v>
      </c>
      <c r="T6" s="9">
        <f t="shared" ref="T6:T35" si="17">SUM(O6:S6)</f>
        <v>13</v>
      </c>
      <c r="U6" s="14">
        <v>3</v>
      </c>
      <c r="V6" s="14">
        <v>3</v>
      </c>
      <c r="W6" s="14">
        <v>3</v>
      </c>
      <c r="X6" s="14">
        <v>3</v>
      </c>
      <c r="Y6" s="14">
        <v>3</v>
      </c>
      <c r="Z6" s="9">
        <f t="shared" ref="Z6:Z35" si="18">SUM(U6:Y6)</f>
        <v>15</v>
      </c>
      <c r="AA6" s="14">
        <v>3</v>
      </c>
      <c r="AB6" s="14">
        <v>3</v>
      </c>
      <c r="AC6" s="14">
        <v>2</v>
      </c>
      <c r="AD6" s="14">
        <v>3</v>
      </c>
      <c r="AE6" s="14">
        <v>3</v>
      </c>
      <c r="AF6" s="9">
        <f t="shared" ref="AF6:AF35" si="19">SUM(AA6:AE6)</f>
        <v>14</v>
      </c>
      <c r="AG6" s="15" t="str">
        <f t="shared" si="5"/>
        <v>ดีมาก</v>
      </c>
      <c r="AH6" s="15" t="str">
        <f t="shared" si="6"/>
        <v>ดี</v>
      </c>
      <c r="AI6" s="15" t="str">
        <f t="shared" si="7"/>
        <v>ดี</v>
      </c>
      <c r="AJ6" s="15" t="str">
        <f t="shared" si="8"/>
        <v>ดีมาก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2</v>
      </c>
      <c r="AO6" s="15">
        <f t="shared" si="12"/>
        <v>2</v>
      </c>
      <c r="AP6" s="15">
        <f t="shared" si="13"/>
        <v>3</v>
      </c>
      <c r="AQ6" s="15">
        <f t="shared" si="14"/>
        <v>3</v>
      </c>
    </row>
    <row r="7" spans="1:43" ht="15.75">
      <c r="A7" s="36">
        <v>2</v>
      </c>
      <c r="B7" s="14" t="s">
        <v>97</v>
      </c>
      <c r="C7" s="14">
        <v>3</v>
      </c>
      <c r="D7" s="14">
        <v>3</v>
      </c>
      <c r="E7" s="14">
        <v>2</v>
      </c>
      <c r="F7" s="14">
        <v>2</v>
      </c>
      <c r="G7" s="14">
        <v>2</v>
      </c>
      <c r="H7" s="9">
        <f t="shared" si="15"/>
        <v>12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9">
        <f t="shared" si="16"/>
        <v>10</v>
      </c>
      <c r="O7" s="14">
        <v>3</v>
      </c>
      <c r="P7" s="14">
        <v>2</v>
      </c>
      <c r="Q7" s="14">
        <v>2</v>
      </c>
      <c r="R7" s="14">
        <v>2</v>
      </c>
      <c r="S7" s="14">
        <v>3</v>
      </c>
      <c r="T7" s="9">
        <f t="shared" si="17"/>
        <v>12</v>
      </c>
      <c r="U7" s="14">
        <v>3</v>
      </c>
      <c r="V7" s="14">
        <v>3</v>
      </c>
      <c r="W7" s="14">
        <v>3</v>
      </c>
      <c r="X7" s="14">
        <v>3</v>
      </c>
      <c r="Y7" s="14">
        <v>3</v>
      </c>
      <c r="Z7" s="9">
        <f t="shared" si="18"/>
        <v>15</v>
      </c>
      <c r="AA7" s="14">
        <v>3</v>
      </c>
      <c r="AB7" s="14">
        <v>2</v>
      </c>
      <c r="AC7" s="14">
        <v>2</v>
      </c>
      <c r="AD7" s="14">
        <v>3</v>
      </c>
      <c r="AE7" s="14">
        <v>3</v>
      </c>
      <c r="AF7" s="9">
        <f t="shared" si="19"/>
        <v>13</v>
      </c>
      <c r="AG7" s="15" t="str">
        <f t="shared" si="5"/>
        <v>ดี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ดีมาก</v>
      </c>
      <c r="AK7" s="15" t="str">
        <f t="shared" si="9"/>
        <v>ดี</v>
      </c>
      <c r="AL7" s="10"/>
      <c r="AM7" s="15">
        <f t="shared" si="10"/>
        <v>2</v>
      </c>
      <c r="AN7" s="15">
        <f t="shared" si="11"/>
        <v>2</v>
      </c>
      <c r="AO7" s="15">
        <f t="shared" si="12"/>
        <v>2</v>
      </c>
      <c r="AP7" s="15">
        <f t="shared" si="13"/>
        <v>3</v>
      </c>
      <c r="AQ7" s="15">
        <f t="shared" si="14"/>
        <v>2</v>
      </c>
    </row>
    <row r="8" spans="1:43" ht="15.75">
      <c r="A8" s="36">
        <v>3</v>
      </c>
      <c r="B8" s="14" t="s">
        <v>98</v>
      </c>
      <c r="C8" s="14">
        <v>2</v>
      </c>
      <c r="D8" s="14">
        <v>2</v>
      </c>
      <c r="E8" s="14">
        <v>2</v>
      </c>
      <c r="F8" s="14">
        <v>2</v>
      </c>
      <c r="G8" s="14">
        <v>2</v>
      </c>
      <c r="H8" s="9">
        <f t="shared" si="15"/>
        <v>10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9">
        <f t="shared" si="16"/>
        <v>10</v>
      </c>
      <c r="O8" s="14">
        <v>2</v>
      </c>
      <c r="P8" s="14">
        <v>2</v>
      </c>
      <c r="Q8" s="14">
        <v>2</v>
      </c>
      <c r="R8" s="14">
        <v>2</v>
      </c>
      <c r="S8" s="14">
        <v>2</v>
      </c>
      <c r="T8" s="9">
        <f t="shared" si="17"/>
        <v>10</v>
      </c>
      <c r="U8" s="14">
        <v>3</v>
      </c>
      <c r="V8" s="14">
        <v>3</v>
      </c>
      <c r="W8" s="14">
        <v>3</v>
      </c>
      <c r="X8" s="14">
        <v>3</v>
      </c>
      <c r="Y8" s="14">
        <v>3</v>
      </c>
      <c r="Z8" s="9">
        <f t="shared" si="18"/>
        <v>15</v>
      </c>
      <c r="AA8" s="14">
        <v>2</v>
      </c>
      <c r="AB8" s="14">
        <v>2</v>
      </c>
      <c r="AC8" s="14">
        <v>2</v>
      </c>
      <c r="AD8" s="14">
        <v>2</v>
      </c>
      <c r="AE8" s="14">
        <v>2</v>
      </c>
      <c r="AF8" s="9">
        <f t="shared" si="19"/>
        <v>10</v>
      </c>
      <c r="AG8" s="15" t="str">
        <f t="shared" si="5"/>
        <v>ดี</v>
      </c>
      <c r="AH8" s="15" t="str">
        <f t="shared" si="6"/>
        <v>ดี</v>
      </c>
      <c r="AI8" s="15" t="str">
        <f t="shared" si="7"/>
        <v>ดี</v>
      </c>
      <c r="AJ8" s="15" t="str">
        <f t="shared" si="8"/>
        <v>ดีมาก</v>
      </c>
      <c r="AK8" s="15" t="str">
        <f t="shared" si="9"/>
        <v>ดี</v>
      </c>
      <c r="AL8" s="10"/>
      <c r="AM8" s="15">
        <f t="shared" si="10"/>
        <v>2</v>
      </c>
      <c r="AN8" s="15">
        <f t="shared" si="11"/>
        <v>2</v>
      </c>
      <c r="AO8" s="15">
        <f t="shared" si="12"/>
        <v>2</v>
      </c>
      <c r="AP8" s="15">
        <f t="shared" si="13"/>
        <v>3</v>
      </c>
      <c r="AQ8" s="15">
        <f t="shared" si="14"/>
        <v>2</v>
      </c>
    </row>
    <row r="9" spans="1:43" ht="15.75">
      <c r="A9" s="36">
        <v>4</v>
      </c>
      <c r="B9" s="14" t="s">
        <v>99</v>
      </c>
      <c r="C9" s="14">
        <v>3</v>
      </c>
      <c r="D9" s="14">
        <v>2</v>
      </c>
      <c r="E9" s="14">
        <v>2</v>
      </c>
      <c r="F9" s="14">
        <v>3</v>
      </c>
      <c r="G9" s="14">
        <v>3</v>
      </c>
      <c r="H9" s="9">
        <f t="shared" si="15"/>
        <v>13</v>
      </c>
      <c r="I9" s="14">
        <v>3</v>
      </c>
      <c r="J9" s="14">
        <v>3</v>
      </c>
      <c r="K9" s="14">
        <v>2</v>
      </c>
      <c r="L9" s="14">
        <v>2</v>
      </c>
      <c r="M9" s="14">
        <v>2</v>
      </c>
      <c r="N9" s="9">
        <f t="shared" si="16"/>
        <v>12</v>
      </c>
      <c r="O9" s="14">
        <v>3</v>
      </c>
      <c r="P9" s="14">
        <v>2</v>
      </c>
      <c r="Q9" s="14">
        <v>2</v>
      </c>
      <c r="R9" s="14">
        <v>3</v>
      </c>
      <c r="S9" s="14">
        <v>3</v>
      </c>
      <c r="T9" s="9">
        <f t="shared" si="17"/>
        <v>13</v>
      </c>
      <c r="U9" s="14">
        <v>3</v>
      </c>
      <c r="V9" s="14">
        <v>3</v>
      </c>
      <c r="W9" s="14">
        <v>3</v>
      </c>
      <c r="X9" s="14">
        <v>3</v>
      </c>
      <c r="Y9" s="14">
        <v>3</v>
      </c>
      <c r="Z9" s="9">
        <f t="shared" si="18"/>
        <v>15</v>
      </c>
      <c r="AA9" s="14">
        <v>3</v>
      </c>
      <c r="AB9" s="14">
        <v>3</v>
      </c>
      <c r="AC9" s="14">
        <v>2</v>
      </c>
      <c r="AD9" s="14">
        <v>3</v>
      </c>
      <c r="AE9" s="14">
        <v>3</v>
      </c>
      <c r="AF9" s="9">
        <f t="shared" si="19"/>
        <v>14</v>
      </c>
      <c r="AG9" s="15" t="str">
        <f t="shared" si="5"/>
        <v>ดี</v>
      </c>
      <c r="AH9" s="15" t="str">
        <f t="shared" si="6"/>
        <v>ดี</v>
      </c>
      <c r="AI9" s="15" t="str">
        <f t="shared" si="7"/>
        <v>ดี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2</v>
      </c>
      <c r="AN9" s="15">
        <f t="shared" si="11"/>
        <v>2</v>
      </c>
      <c r="AO9" s="15">
        <f t="shared" si="12"/>
        <v>2</v>
      </c>
      <c r="AP9" s="15">
        <f t="shared" si="13"/>
        <v>3</v>
      </c>
      <c r="AQ9" s="15">
        <f t="shared" si="14"/>
        <v>3</v>
      </c>
    </row>
    <row r="10" spans="1:43" ht="15.75">
      <c r="A10" s="36">
        <v>5</v>
      </c>
      <c r="B10" s="14" t="s">
        <v>100</v>
      </c>
      <c r="C10" s="14">
        <v>3</v>
      </c>
      <c r="D10" s="14">
        <v>3</v>
      </c>
      <c r="E10" s="14">
        <v>3</v>
      </c>
      <c r="F10" s="14">
        <v>3</v>
      </c>
      <c r="G10" s="14">
        <v>3</v>
      </c>
      <c r="H10" s="9">
        <f t="shared" si="15"/>
        <v>15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9">
        <f t="shared" si="16"/>
        <v>15</v>
      </c>
      <c r="O10" s="14">
        <v>3</v>
      </c>
      <c r="P10" s="14">
        <v>3</v>
      </c>
      <c r="Q10" s="14">
        <v>3</v>
      </c>
      <c r="R10" s="14">
        <v>3</v>
      </c>
      <c r="S10" s="14">
        <v>3</v>
      </c>
      <c r="T10" s="9">
        <f t="shared" si="17"/>
        <v>15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9">
        <f t="shared" si="18"/>
        <v>15</v>
      </c>
      <c r="AA10" s="14">
        <v>3</v>
      </c>
      <c r="AB10" s="14">
        <v>3</v>
      </c>
      <c r="AC10" s="14">
        <v>3</v>
      </c>
      <c r="AD10" s="14">
        <v>3</v>
      </c>
      <c r="AE10" s="14">
        <v>3</v>
      </c>
      <c r="AF10" s="9">
        <f t="shared" si="19"/>
        <v>15</v>
      </c>
      <c r="AG10" s="15" t="str">
        <f t="shared" si="5"/>
        <v>ดีมาก</v>
      </c>
      <c r="AH10" s="15" t="str">
        <f t="shared" si="6"/>
        <v>ดีมาก</v>
      </c>
      <c r="AI10" s="15" t="str">
        <f t="shared" si="7"/>
        <v>ดีมาก</v>
      </c>
      <c r="AJ10" s="15" t="str">
        <f t="shared" si="8"/>
        <v>ดีมาก</v>
      </c>
      <c r="AK10" s="15" t="str">
        <f t="shared" si="9"/>
        <v>ดีมาก</v>
      </c>
      <c r="AL10" s="10"/>
      <c r="AM10" s="15">
        <f t="shared" si="10"/>
        <v>3</v>
      </c>
      <c r="AN10" s="15">
        <f t="shared" si="11"/>
        <v>3</v>
      </c>
      <c r="AO10" s="15">
        <f t="shared" si="12"/>
        <v>3</v>
      </c>
      <c r="AP10" s="15">
        <f t="shared" si="13"/>
        <v>3</v>
      </c>
      <c r="AQ10" s="15">
        <f t="shared" si="14"/>
        <v>3</v>
      </c>
    </row>
    <row r="11" spans="1:43" ht="15.75">
      <c r="A11" s="36">
        <v>6</v>
      </c>
      <c r="B11" s="14" t="s">
        <v>101</v>
      </c>
      <c r="C11" s="14">
        <v>3</v>
      </c>
      <c r="D11" s="14">
        <v>3</v>
      </c>
      <c r="E11" s="14">
        <v>3</v>
      </c>
      <c r="F11" s="14">
        <v>3</v>
      </c>
      <c r="G11" s="14">
        <v>3</v>
      </c>
      <c r="H11" s="9">
        <f t="shared" si="15"/>
        <v>15</v>
      </c>
      <c r="I11" s="14">
        <v>3</v>
      </c>
      <c r="J11" s="14">
        <v>3</v>
      </c>
      <c r="K11" s="14">
        <v>3</v>
      </c>
      <c r="L11" s="14">
        <v>3</v>
      </c>
      <c r="M11" s="14">
        <v>3</v>
      </c>
      <c r="N11" s="9">
        <f t="shared" si="16"/>
        <v>15</v>
      </c>
      <c r="O11" s="14">
        <v>3</v>
      </c>
      <c r="P11" s="14">
        <v>3</v>
      </c>
      <c r="Q11" s="14">
        <v>3</v>
      </c>
      <c r="R11" s="14">
        <v>3</v>
      </c>
      <c r="S11" s="14">
        <v>3</v>
      </c>
      <c r="T11" s="9">
        <f t="shared" si="17"/>
        <v>15</v>
      </c>
      <c r="U11" s="14">
        <v>3</v>
      </c>
      <c r="V11" s="14">
        <v>3</v>
      </c>
      <c r="W11" s="14">
        <v>3</v>
      </c>
      <c r="X11" s="14">
        <v>3</v>
      </c>
      <c r="Y11" s="14">
        <v>3</v>
      </c>
      <c r="Z11" s="9">
        <f t="shared" si="18"/>
        <v>15</v>
      </c>
      <c r="AA11" s="14">
        <v>3</v>
      </c>
      <c r="AB11" s="14">
        <v>3</v>
      </c>
      <c r="AC11" s="14">
        <v>3</v>
      </c>
      <c r="AD11" s="14">
        <v>3</v>
      </c>
      <c r="AE11" s="14">
        <v>3</v>
      </c>
      <c r="AF11" s="9">
        <f t="shared" si="19"/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 ht="15.75">
      <c r="A12" s="36">
        <v>7</v>
      </c>
      <c r="B12" s="14" t="s">
        <v>102</v>
      </c>
      <c r="C12" s="14">
        <v>3</v>
      </c>
      <c r="D12" s="14">
        <v>3</v>
      </c>
      <c r="E12" s="14">
        <v>3</v>
      </c>
      <c r="F12" s="14">
        <v>3</v>
      </c>
      <c r="G12" s="14">
        <v>3</v>
      </c>
      <c r="H12" s="9">
        <f t="shared" si="15"/>
        <v>15</v>
      </c>
      <c r="I12" s="14">
        <v>3</v>
      </c>
      <c r="J12" s="14">
        <v>3</v>
      </c>
      <c r="K12" s="14">
        <v>2</v>
      </c>
      <c r="L12" s="14">
        <v>2</v>
      </c>
      <c r="M12" s="14">
        <v>3</v>
      </c>
      <c r="N12" s="9">
        <f t="shared" si="16"/>
        <v>13</v>
      </c>
      <c r="O12" s="14">
        <v>3</v>
      </c>
      <c r="P12" s="14">
        <v>3</v>
      </c>
      <c r="Q12" s="14">
        <v>3</v>
      </c>
      <c r="R12" s="14">
        <v>3</v>
      </c>
      <c r="S12" s="14">
        <v>3</v>
      </c>
      <c r="T12" s="9">
        <f t="shared" si="17"/>
        <v>15</v>
      </c>
      <c r="U12" s="14">
        <v>3</v>
      </c>
      <c r="V12" s="14">
        <v>3</v>
      </c>
      <c r="W12" s="14">
        <v>3</v>
      </c>
      <c r="X12" s="14">
        <v>3</v>
      </c>
      <c r="Y12" s="14">
        <v>3</v>
      </c>
      <c r="Z12" s="9">
        <f t="shared" si="18"/>
        <v>15</v>
      </c>
      <c r="AA12" s="14">
        <v>3</v>
      </c>
      <c r="AB12" s="14">
        <v>3</v>
      </c>
      <c r="AC12" s="14">
        <v>3</v>
      </c>
      <c r="AD12" s="14">
        <v>3</v>
      </c>
      <c r="AE12" s="14">
        <v>3</v>
      </c>
      <c r="AF12" s="9">
        <f t="shared" si="19"/>
        <v>15</v>
      </c>
      <c r="AG12" s="15" t="str">
        <f t="shared" si="5"/>
        <v>ดีมาก</v>
      </c>
      <c r="AH12" s="15" t="str">
        <f t="shared" si="6"/>
        <v>ดี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L12" s="10"/>
      <c r="AM12" s="15">
        <f t="shared" si="10"/>
        <v>3</v>
      </c>
      <c r="AN12" s="15">
        <f t="shared" si="11"/>
        <v>2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 ht="15.75">
      <c r="A13" s="36">
        <v>8</v>
      </c>
      <c r="B13" s="14" t="s">
        <v>103</v>
      </c>
      <c r="C13" s="14">
        <v>3</v>
      </c>
      <c r="D13" s="14">
        <v>2</v>
      </c>
      <c r="E13" s="14">
        <v>2</v>
      </c>
      <c r="F13" s="14">
        <v>3</v>
      </c>
      <c r="G13" s="14">
        <v>3</v>
      </c>
      <c r="H13" s="9">
        <f t="shared" si="15"/>
        <v>13</v>
      </c>
      <c r="I13" s="14">
        <v>3</v>
      </c>
      <c r="J13" s="14">
        <v>3</v>
      </c>
      <c r="K13" s="14">
        <v>2</v>
      </c>
      <c r="L13" s="14">
        <v>2</v>
      </c>
      <c r="M13" s="14">
        <v>2</v>
      </c>
      <c r="N13" s="9">
        <f t="shared" si="16"/>
        <v>12</v>
      </c>
      <c r="O13" s="14">
        <v>3</v>
      </c>
      <c r="P13" s="14">
        <v>2</v>
      </c>
      <c r="Q13" s="14">
        <v>2</v>
      </c>
      <c r="R13" s="14">
        <v>2</v>
      </c>
      <c r="S13" s="14">
        <v>3</v>
      </c>
      <c r="T13" s="9">
        <f t="shared" si="17"/>
        <v>12</v>
      </c>
      <c r="U13" s="14">
        <v>3</v>
      </c>
      <c r="V13" s="14">
        <v>3</v>
      </c>
      <c r="W13" s="14">
        <v>3</v>
      </c>
      <c r="X13" s="14">
        <v>3</v>
      </c>
      <c r="Y13" s="14">
        <v>3</v>
      </c>
      <c r="Z13" s="9">
        <f t="shared" si="18"/>
        <v>15</v>
      </c>
      <c r="AA13" s="14">
        <v>3</v>
      </c>
      <c r="AB13" s="14">
        <v>3</v>
      </c>
      <c r="AC13" s="14">
        <v>2</v>
      </c>
      <c r="AD13" s="14">
        <v>3</v>
      </c>
      <c r="AE13" s="14">
        <v>3</v>
      </c>
      <c r="AF13" s="9">
        <f t="shared" si="19"/>
        <v>14</v>
      </c>
      <c r="AG13" s="15" t="str">
        <f t="shared" si="5"/>
        <v>ดี</v>
      </c>
      <c r="AH13" s="15" t="str">
        <f t="shared" si="6"/>
        <v>ดี</v>
      </c>
      <c r="AI13" s="15" t="str">
        <f t="shared" si="7"/>
        <v>ดี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2</v>
      </c>
      <c r="AN13" s="15">
        <f t="shared" si="11"/>
        <v>2</v>
      </c>
      <c r="AO13" s="15">
        <f t="shared" si="12"/>
        <v>2</v>
      </c>
      <c r="AP13" s="15">
        <f t="shared" si="13"/>
        <v>3</v>
      </c>
      <c r="AQ13" s="15">
        <f t="shared" si="14"/>
        <v>3</v>
      </c>
    </row>
    <row r="14" spans="1:43" ht="15.75">
      <c r="A14" s="36">
        <v>9</v>
      </c>
      <c r="B14" s="14" t="s">
        <v>104</v>
      </c>
      <c r="C14" s="14">
        <v>2</v>
      </c>
      <c r="D14" s="14">
        <v>2</v>
      </c>
      <c r="E14" s="14">
        <v>2</v>
      </c>
      <c r="F14" s="14">
        <v>2</v>
      </c>
      <c r="G14" s="14">
        <v>2</v>
      </c>
      <c r="H14" s="9">
        <f t="shared" si="15"/>
        <v>10</v>
      </c>
      <c r="I14" s="14">
        <v>2</v>
      </c>
      <c r="J14" s="14">
        <v>2</v>
      </c>
      <c r="K14" s="14">
        <v>2</v>
      </c>
      <c r="L14" s="14">
        <v>2</v>
      </c>
      <c r="M14" s="14">
        <v>2</v>
      </c>
      <c r="N14" s="9">
        <f t="shared" si="16"/>
        <v>10</v>
      </c>
      <c r="O14" s="14">
        <v>2</v>
      </c>
      <c r="P14" s="14">
        <v>2</v>
      </c>
      <c r="Q14" s="14">
        <v>2</v>
      </c>
      <c r="R14" s="14">
        <v>2</v>
      </c>
      <c r="S14" s="14">
        <v>2</v>
      </c>
      <c r="T14" s="9">
        <f t="shared" si="17"/>
        <v>10</v>
      </c>
      <c r="U14" s="14">
        <v>3</v>
      </c>
      <c r="V14" s="14">
        <v>3</v>
      </c>
      <c r="W14" s="14">
        <v>3</v>
      </c>
      <c r="X14" s="14">
        <v>3</v>
      </c>
      <c r="Y14" s="14">
        <v>3</v>
      </c>
      <c r="Z14" s="9">
        <f t="shared" si="18"/>
        <v>15</v>
      </c>
      <c r="AA14" s="14">
        <v>2</v>
      </c>
      <c r="AB14" s="14">
        <v>2</v>
      </c>
      <c r="AC14" s="14">
        <v>2</v>
      </c>
      <c r="AD14" s="14">
        <v>2</v>
      </c>
      <c r="AE14" s="14">
        <v>2</v>
      </c>
      <c r="AF14" s="9">
        <f t="shared" si="19"/>
        <v>10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</v>
      </c>
      <c r="AJ14" s="15" t="str">
        <f t="shared" si="8"/>
        <v>ดีมาก</v>
      </c>
      <c r="AK14" s="15" t="str">
        <f t="shared" si="9"/>
        <v>ดี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2</v>
      </c>
      <c r="AP14" s="15">
        <f t="shared" si="13"/>
        <v>3</v>
      </c>
      <c r="AQ14" s="15">
        <f t="shared" si="14"/>
        <v>2</v>
      </c>
    </row>
    <row r="15" spans="1:43" ht="15.75">
      <c r="A15" s="36">
        <v>10</v>
      </c>
      <c r="B15" s="14" t="s">
        <v>105</v>
      </c>
      <c r="C15" s="14">
        <v>3</v>
      </c>
      <c r="D15" s="14">
        <v>2</v>
      </c>
      <c r="E15" s="14">
        <v>2</v>
      </c>
      <c r="F15" s="14">
        <v>3</v>
      </c>
      <c r="G15" s="14">
        <v>3</v>
      </c>
      <c r="H15" s="9">
        <f t="shared" si="15"/>
        <v>13</v>
      </c>
      <c r="I15" s="14">
        <v>3</v>
      </c>
      <c r="J15" s="14">
        <v>3</v>
      </c>
      <c r="K15" s="14">
        <v>2</v>
      </c>
      <c r="L15" s="14">
        <v>2</v>
      </c>
      <c r="M15" s="14">
        <v>3</v>
      </c>
      <c r="N15" s="9">
        <f t="shared" si="16"/>
        <v>13</v>
      </c>
      <c r="O15" s="14">
        <v>3</v>
      </c>
      <c r="P15" s="14">
        <v>2</v>
      </c>
      <c r="Q15" s="14">
        <v>3</v>
      </c>
      <c r="R15" s="14">
        <v>2</v>
      </c>
      <c r="S15" s="14">
        <v>3</v>
      </c>
      <c r="T15" s="9">
        <f t="shared" si="17"/>
        <v>13</v>
      </c>
      <c r="U15" s="14">
        <v>3</v>
      </c>
      <c r="V15" s="14">
        <v>3</v>
      </c>
      <c r="W15" s="14">
        <v>3</v>
      </c>
      <c r="X15" s="14">
        <v>3</v>
      </c>
      <c r="Y15" s="14">
        <v>3</v>
      </c>
      <c r="Z15" s="9">
        <f t="shared" si="18"/>
        <v>15</v>
      </c>
      <c r="AA15" s="14">
        <v>3</v>
      </c>
      <c r="AB15" s="14">
        <v>3</v>
      </c>
      <c r="AC15" s="14">
        <v>2</v>
      </c>
      <c r="AD15" s="14">
        <v>3</v>
      </c>
      <c r="AE15" s="14">
        <v>3</v>
      </c>
      <c r="AF15" s="9">
        <f t="shared" si="19"/>
        <v>14</v>
      </c>
      <c r="AG15" s="15" t="str">
        <f t="shared" si="5"/>
        <v>ดี</v>
      </c>
      <c r="AH15" s="15" t="str">
        <f t="shared" si="6"/>
        <v>ดี</v>
      </c>
      <c r="AI15" s="15" t="str">
        <f t="shared" si="7"/>
        <v>ดี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2</v>
      </c>
      <c r="AN15" s="15">
        <f t="shared" si="11"/>
        <v>2</v>
      </c>
      <c r="AO15" s="15">
        <f t="shared" si="12"/>
        <v>2</v>
      </c>
      <c r="AP15" s="15">
        <f t="shared" si="13"/>
        <v>3</v>
      </c>
      <c r="AQ15" s="15">
        <f t="shared" si="14"/>
        <v>3</v>
      </c>
    </row>
    <row r="16" spans="1:43" ht="15.75">
      <c r="A16" s="36">
        <v>11</v>
      </c>
      <c r="B16" s="14" t="s">
        <v>106</v>
      </c>
      <c r="C16" s="14">
        <v>2</v>
      </c>
      <c r="D16" s="14">
        <v>2</v>
      </c>
      <c r="E16" s="14">
        <v>2</v>
      </c>
      <c r="F16" s="14">
        <v>2</v>
      </c>
      <c r="G16" s="14">
        <v>2</v>
      </c>
      <c r="H16" s="9">
        <f t="shared" si="15"/>
        <v>10</v>
      </c>
      <c r="I16" s="14">
        <v>2</v>
      </c>
      <c r="J16" s="14">
        <v>2</v>
      </c>
      <c r="K16" s="14">
        <v>2</v>
      </c>
      <c r="L16" s="14">
        <v>2</v>
      </c>
      <c r="M16" s="14">
        <v>2</v>
      </c>
      <c r="N16" s="9">
        <f t="shared" si="16"/>
        <v>10</v>
      </c>
      <c r="O16" s="14">
        <v>2</v>
      </c>
      <c r="P16" s="14">
        <v>2</v>
      </c>
      <c r="Q16" s="14">
        <v>2</v>
      </c>
      <c r="R16" s="14">
        <v>2</v>
      </c>
      <c r="S16" s="14">
        <v>2</v>
      </c>
      <c r="T16" s="9">
        <f t="shared" si="17"/>
        <v>10</v>
      </c>
      <c r="U16" s="14">
        <v>3</v>
      </c>
      <c r="V16" s="14">
        <v>3</v>
      </c>
      <c r="W16" s="14">
        <v>3</v>
      </c>
      <c r="X16" s="14">
        <v>3</v>
      </c>
      <c r="Y16" s="14">
        <v>3</v>
      </c>
      <c r="Z16" s="9">
        <f t="shared" si="18"/>
        <v>15</v>
      </c>
      <c r="AA16" s="14">
        <v>3</v>
      </c>
      <c r="AB16" s="14">
        <v>3</v>
      </c>
      <c r="AC16" s="14">
        <v>2</v>
      </c>
      <c r="AD16" s="14">
        <v>3</v>
      </c>
      <c r="AE16" s="14">
        <v>3</v>
      </c>
      <c r="AF16" s="9">
        <f t="shared" si="19"/>
        <v>14</v>
      </c>
      <c r="AG16" s="15" t="str">
        <f t="shared" si="5"/>
        <v>ดี</v>
      </c>
      <c r="AH16" s="15" t="str">
        <f t="shared" si="6"/>
        <v>ดี</v>
      </c>
      <c r="AI16" s="15" t="str">
        <f t="shared" si="7"/>
        <v>ดี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2</v>
      </c>
      <c r="AN16" s="15">
        <f t="shared" si="11"/>
        <v>2</v>
      </c>
      <c r="AO16" s="15">
        <f t="shared" si="12"/>
        <v>2</v>
      </c>
      <c r="AP16" s="15">
        <f t="shared" si="13"/>
        <v>3</v>
      </c>
      <c r="AQ16" s="15">
        <f t="shared" si="14"/>
        <v>3</v>
      </c>
    </row>
    <row r="17" spans="1:43" ht="15.75">
      <c r="A17" s="36">
        <v>12</v>
      </c>
      <c r="B17" s="14" t="s">
        <v>107</v>
      </c>
      <c r="C17" s="14">
        <v>3</v>
      </c>
      <c r="D17" s="14">
        <v>3</v>
      </c>
      <c r="E17" s="14">
        <v>3</v>
      </c>
      <c r="F17" s="14">
        <v>3</v>
      </c>
      <c r="G17" s="14">
        <v>3</v>
      </c>
      <c r="H17" s="9">
        <f t="shared" si="15"/>
        <v>15</v>
      </c>
      <c r="I17" s="14">
        <v>3</v>
      </c>
      <c r="J17" s="14">
        <v>3</v>
      </c>
      <c r="K17" s="14">
        <v>3</v>
      </c>
      <c r="L17" s="14">
        <v>3</v>
      </c>
      <c r="M17" s="14">
        <v>3</v>
      </c>
      <c r="N17" s="9">
        <f t="shared" si="16"/>
        <v>15</v>
      </c>
      <c r="O17" s="14">
        <v>3</v>
      </c>
      <c r="P17" s="14">
        <v>3</v>
      </c>
      <c r="Q17" s="14">
        <v>3</v>
      </c>
      <c r="R17" s="14">
        <v>3</v>
      </c>
      <c r="S17" s="14">
        <v>3</v>
      </c>
      <c r="T17" s="9">
        <f t="shared" si="17"/>
        <v>15</v>
      </c>
      <c r="U17" s="14">
        <v>3</v>
      </c>
      <c r="V17" s="14">
        <v>3</v>
      </c>
      <c r="W17" s="14">
        <v>3</v>
      </c>
      <c r="X17" s="14">
        <v>3</v>
      </c>
      <c r="Y17" s="14">
        <v>3</v>
      </c>
      <c r="Z17" s="9">
        <f t="shared" si="18"/>
        <v>15</v>
      </c>
      <c r="AA17" s="14">
        <v>3</v>
      </c>
      <c r="AB17" s="14">
        <v>3</v>
      </c>
      <c r="AC17" s="14">
        <v>3</v>
      </c>
      <c r="AD17" s="14">
        <v>3</v>
      </c>
      <c r="AE17" s="14">
        <v>3</v>
      </c>
      <c r="AF17" s="9">
        <f t="shared" si="19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15.75">
      <c r="A18" s="36">
        <v>13</v>
      </c>
      <c r="B18" s="14" t="s">
        <v>108</v>
      </c>
      <c r="C18" s="14">
        <v>3</v>
      </c>
      <c r="D18" s="14">
        <v>3</v>
      </c>
      <c r="E18" s="14">
        <v>3</v>
      </c>
      <c r="F18" s="14">
        <v>3</v>
      </c>
      <c r="G18" s="14">
        <v>3</v>
      </c>
      <c r="H18" s="9">
        <f t="shared" si="15"/>
        <v>15</v>
      </c>
      <c r="I18" s="14">
        <v>3</v>
      </c>
      <c r="J18" s="14">
        <v>3</v>
      </c>
      <c r="K18" s="14">
        <v>3</v>
      </c>
      <c r="L18" s="14">
        <v>3</v>
      </c>
      <c r="M18" s="14">
        <v>3</v>
      </c>
      <c r="N18" s="9">
        <f t="shared" si="16"/>
        <v>15</v>
      </c>
      <c r="O18" s="14">
        <v>3</v>
      </c>
      <c r="P18" s="14">
        <v>3</v>
      </c>
      <c r="Q18" s="14">
        <v>3</v>
      </c>
      <c r="R18" s="14">
        <v>3</v>
      </c>
      <c r="S18" s="14">
        <v>3</v>
      </c>
      <c r="T18" s="9">
        <f t="shared" si="17"/>
        <v>15</v>
      </c>
      <c r="U18" s="14">
        <v>3</v>
      </c>
      <c r="V18" s="14">
        <v>3</v>
      </c>
      <c r="W18" s="14">
        <v>3</v>
      </c>
      <c r="X18" s="14">
        <v>3</v>
      </c>
      <c r="Y18" s="14">
        <v>3</v>
      </c>
      <c r="Z18" s="9">
        <f t="shared" si="18"/>
        <v>15</v>
      </c>
      <c r="AA18" s="14">
        <v>3</v>
      </c>
      <c r="AB18" s="14">
        <v>3</v>
      </c>
      <c r="AC18" s="14">
        <v>3</v>
      </c>
      <c r="AD18" s="14">
        <v>3</v>
      </c>
      <c r="AE18" s="14">
        <v>3</v>
      </c>
      <c r="AF18" s="9">
        <f t="shared" si="19"/>
        <v>15</v>
      </c>
      <c r="AG18" s="15" t="str">
        <f t="shared" ref="AG18:AG33" si="20">IF(H18&gt;13,"ดีมาก",IF(H18&gt;9,"ดี",IF(H18&gt;1,"พอใช้","ต้องปรับปรุง")))</f>
        <v>ดีมาก</v>
      </c>
      <c r="AH18" s="15" t="str">
        <f t="shared" ref="AH18:AH33" si="21">IF(N18&gt;13,"ดีมาก",IF(N18&gt;9,"ดี",IF(N18&gt;1,"พอใช้","ต้องปรับปรุง")))</f>
        <v>ดีมาก</v>
      </c>
      <c r="AI18" s="15" t="str">
        <f t="shared" ref="AI18:AI33" si="22">IF(T18&gt;13,"ดีมาก",IF(T18&gt;9,"ดี",IF(T18&gt;1,"พอใช้","ต้องปรับปรุง")))</f>
        <v>ดีมาก</v>
      </c>
      <c r="AJ18" s="15" t="str">
        <f t="shared" ref="AJ18:AJ33" si="23">IF(Z18&gt;13,"ดีมาก",IF(Z18&gt;9,"ดี",IF(Z18&gt;1,"พอใช้","ต้องปรับปรุง")))</f>
        <v>ดีมาก</v>
      </c>
      <c r="AK18" s="15" t="str">
        <f t="shared" ref="AK18:AK33" si="24">IF(AF18&gt;13,"ดีมาก",IF(AF18&gt;9,"ดี",IF(AF18&gt;1,"พอใช้","ต้องปรับปรุง")))</f>
        <v>ดีมาก</v>
      </c>
      <c r="AL18" s="10"/>
      <c r="AM18" s="15">
        <f t="shared" ref="AM18:AM33" si="25">IF(H18&gt;13,3,IF(H18&gt;9,2,IF(H18&gt;1,1,0)))</f>
        <v>3</v>
      </c>
      <c r="AN18" s="15">
        <f t="shared" ref="AN18:AN33" si="26">IF(N18&gt;13,3,IF(N18&gt;9,2,IF(N18&gt;1,1,0)))</f>
        <v>3</v>
      </c>
      <c r="AO18" s="15">
        <f t="shared" ref="AO18:AO33" si="27">IF(T18&gt;13,3,IF(T18&gt;9,2,IF(T18&gt;1,1,0)))</f>
        <v>3</v>
      </c>
      <c r="AP18" s="15">
        <f t="shared" ref="AP18:AP33" si="28">IF(Z18&gt;13,3,IF(Z18&gt;9,2,IF(Z18&gt;1,1,0)))</f>
        <v>3</v>
      </c>
      <c r="AQ18" s="15">
        <f t="shared" ref="AQ18:AQ33" si="29">IF(AF18&gt;13,3,IF(AF18&gt;9,2,IF(AF18&gt;1,1,0)))</f>
        <v>3</v>
      </c>
    </row>
    <row r="19" spans="1:43" ht="15.75">
      <c r="A19" s="36">
        <v>14</v>
      </c>
      <c r="B19" s="14" t="s">
        <v>109</v>
      </c>
      <c r="C19" s="14">
        <v>3</v>
      </c>
      <c r="D19" s="14">
        <v>3</v>
      </c>
      <c r="E19" s="14">
        <v>3</v>
      </c>
      <c r="F19" s="14">
        <v>3</v>
      </c>
      <c r="G19" s="14">
        <v>3</v>
      </c>
      <c r="H19" s="9">
        <f t="shared" si="15"/>
        <v>15</v>
      </c>
      <c r="I19" s="14">
        <v>3</v>
      </c>
      <c r="J19" s="14">
        <v>3</v>
      </c>
      <c r="K19" s="14">
        <v>3</v>
      </c>
      <c r="L19" s="14">
        <v>3</v>
      </c>
      <c r="M19" s="14">
        <v>3</v>
      </c>
      <c r="N19" s="9">
        <f t="shared" si="16"/>
        <v>15</v>
      </c>
      <c r="O19" s="14">
        <v>3</v>
      </c>
      <c r="P19" s="14">
        <v>3</v>
      </c>
      <c r="Q19" s="14">
        <v>3</v>
      </c>
      <c r="R19" s="14">
        <v>3</v>
      </c>
      <c r="S19" s="14">
        <v>3</v>
      </c>
      <c r="T19" s="9">
        <f t="shared" si="17"/>
        <v>15</v>
      </c>
      <c r="U19" s="14">
        <v>3</v>
      </c>
      <c r="V19" s="14">
        <v>3</v>
      </c>
      <c r="W19" s="14">
        <v>3</v>
      </c>
      <c r="X19" s="14">
        <v>3</v>
      </c>
      <c r="Y19" s="14">
        <v>3</v>
      </c>
      <c r="Z19" s="9">
        <f t="shared" si="18"/>
        <v>15</v>
      </c>
      <c r="AA19" s="14">
        <v>3</v>
      </c>
      <c r="AB19" s="14">
        <v>3</v>
      </c>
      <c r="AC19" s="14">
        <v>3</v>
      </c>
      <c r="AD19" s="14">
        <v>3</v>
      </c>
      <c r="AE19" s="14">
        <v>3</v>
      </c>
      <c r="AF19" s="9">
        <f t="shared" si="19"/>
        <v>15</v>
      </c>
      <c r="AG19" s="15" t="str">
        <f t="shared" si="20"/>
        <v>ดีมาก</v>
      </c>
      <c r="AH19" s="15" t="str">
        <f t="shared" si="21"/>
        <v>ดีมาก</v>
      </c>
      <c r="AI19" s="15" t="str">
        <f t="shared" si="22"/>
        <v>ดีมาก</v>
      </c>
      <c r="AJ19" s="15" t="str">
        <f t="shared" si="23"/>
        <v>ดีมาก</v>
      </c>
      <c r="AK19" s="15" t="str">
        <f t="shared" si="24"/>
        <v>ดีมาก</v>
      </c>
      <c r="AL19" s="10"/>
      <c r="AM19" s="15">
        <f t="shared" si="25"/>
        <v>3</v>
      </c>
      <c r="AN19" s="15">
        <f t="shared" si="26"/>
        <v>3</v>
      </c>
      <c r="AO19" s="15">
        <f t="shared" si="27"/>
        <v>3</v>
      </c>
      <c r="AP19" s="15">
        <f t="shared" si="28"/>
        <v>3</v>
      </c>
      <c r="AQ19" s="15">
        <f t="shared" si="29"/>
        <v>3</v>
      </c>
    </row>
    <row r="20" spans="1:43" ht="15.75">
      <c r="A20" s="36">
        <v>15</v>
      </c>
      <c r="B20" s="14" t="s">
        <v>110</v>
      </c>
      <c r="C20" s="14">
        <v>3</v>
      </c>
      <c r="D20" s="14">
        <v>3</v>
      </c>
      <c r="E20" s="14">
        <v>3</v>
      </c>
      <c r="F20" s="14">
        <v>3</v>
      </c>
      <c r="G20" s="14">
        <v>3</v>
      </c>
      <c r="H20" s="9">
        <f t="shared" si="15"/>
        <v>15</v>
      </c>
      <c r="I20" s="14">
        <v>3</v>
      </c>
      <c r="J20" s="14">
        <v>3</v>
      </c>
      <c r="K20" s="14">
        <v>3</v>
      </c>
      <c r="L20" s="14">
        <v>3</v>
      </c>
      <c r="M20" s="14">
        <v>3</v>
      </c>
      <c r="N20" s="9">
        <f t="shared" si="16"/>
        <v>15</v>
      </c>
      <c r="O20" s="14">
        <v>3</v>
      </c>
      <c r="P20" s="14">
        <v>3</v>
      </c>
      <c r="Q20" s="14">
        <v>3</v>
      </c>
      <c r="R20" s="14">
        <v>3</v>
      </c>
      <c r="S20" s="14">
        <v>3</v>
      </c>
      <c r="T20" s="9">
        <f t="shared" si="17"/>
        <v>15</v>
      </c>
      <c r="U20" s="14">
        <v>3</v>
      </c>
      <c r="V20" s="14">
        <v>3</v>
      </c>
      <c r="W20" s="14">
        <v>3</v>
      </c>
      <c r="X20" s="14">
        <v>3</v>
      </c>
      <c r="Y20" s="14">
        <v>3</v>
      </c>
      <c r="Z20" s="9">
        <f t="shared" si="18"/>
        <v>15</v>
      </c>
      <c r="AA20" s="14">
        <v>3</v>
      </c>
      <c r="AB20" s="14">
        <v>3</v>
      </c>
      <c r="AC20" s="14">
        <v>3</v>
      </c>
      <c r="AD20" s="14">
        <v>3</v>
      </c>
      <c r="AE20" s="14">
        <v>3</v>
      </c>
      <c r="AF20" s="9">
        <f t="shared" si="19"/>
        <v>15</v>
      </c>
      <c r="AG20" s="15" t="str">
        <f t="shared" si="20"/>
        <v>ดีมาก</v>
      </c>
      <c r="AH20" s="15" t="str">
        <f t="shared" si="21"/>
        <v>ดีมาก</v>
      </c>
      <c r="AI20" s="15" t="str">
        <f t="shared" si="22"/>
        <v>ดีมาก</v>
      </c>
      <c r="AJ20" s="15" t="str">
        <f t="shared" si="23"/>
        <v>ดีมาก</v>
      </c>
      <c r="AK20" s="15" t="str">
        <f t="shared" si="24"/>
        <v>ดีมาก</v>
      </c>
      <c r="AL20" s="10"/>
      <c r="AM20" s="15">
        <f t="shared" si="25"/>
        <v>3</v>
      </c>
      <c r="AN20" s="15">
        <f t="shared" si="26"/>
        <v>3</v>
      </c>
      <c r="AO20" s="15">
        <f t="shared" si="27"/>
        <v>3</v>
      </c>
      <c r="AP20" s="15">
        <f t="shared" si="28"/>
        <v>3</v>
      </c>
      <c r="AQ20" s="15">
        <f t="shared" si="29"/>
        <v>3</v>
      </c>
    </row>
    <row r="21" spans="1:43" ht="15.75">
      <c r="A21" s="36">
        <v>16</v>
      </c>
      <c r="B21" s="14" t="s">
        <v>111</v>
      </c>
      <c r="C21" s="14">
        <v>3</v>
      </c>
      <c r="D21" s="14">
        <v>3</v>
      </c>
      <c r="E21" s="14">
        <v>3</v>
      </c>
      <c r="F21" s="14">
        <v>3</v>
      </c>
      <c r="G21" s="14">
        <v>3</v>
      </c>
      <c r="H21" s="9">
        <f t="shared" si="15"/>
        <v>15</v>
      </c>
      <c r="I21" s="14">
        <v>3</v>
      </c>
      <c r="J21" s="14">
        <v>3</v>
      </c>
      <c r="K21" s="14">
        <v>3</v>
      </c>
      <c r="L21" s="14">
        <v>3</v>
      </c>
      <c r="M21" s="14">
        <v>3</v>
      </c>
      <c r="N21" s="9">
        <f t="shared" si="16"/>
        <v>15</v>
      </c>
      <c r="O21" s="14">
        <v>3</v>
      </c>
      <c r="P21" s="14">
        <v>3</v>
      </c>
      <c r="Q21" s="14">
        <v>3</v>
      </c>
      <c r="R21" s="14">
        <v>3</v>
      </c>
      <c r="S21" s="14">
        <v>3</v>
      </c>
      <c r="T21" s="9">
        <f t="shared" si="17"/>
        <v>15</v>
      </c>
      <c r="U21" s="14">
        <v>3</v>
      </c>
      <c r="V21" s="14">
        <v>3</v>
      </c>
      <c r="W21" s="14">
        <v>3</v>
      </c>
      <c r="X21" s="14">
        <v>3</v>
      </c>
      <c r="Y21" s="14">
        <v>3</v>
      </c>
      <c r="Z21" s="9">
        <f t="shared" si="18"/>
        <v>15</v>
      </c>
      <c r="AA21" s="14">
        <v>3</v>
      </c>
      <c r="AB21" s="14">
        <v>3</v>
      </c>
      <c r="AC21" s="14">
        <v>3</v>
      </c>
      <c r="AD21" s="14">
        <v>3</v>
      </c>
      <c r="AE21" s="14">
        <v>3</v>
      </c>
      <c r="AF21" s="9">
        <f t="shared" si="19"/>
        <v>15</v>
      </c>
      <c r="AG21" s="15" t="str">
        <f t="shared" si="20"/>
        <v>ดีมาก</v>
      </c>
      <c r="AH21" s="15" t="str">
        <f t="shared" si="21"/>
        <v>ดีมาก</v>
      </c>
      <c r="AI21" s="15" t="str">
        <f t="shared" si="22"/>
        <v>ดีมาก</v>
      </c>
      <c r="AJ21" s="15" t="str">
        <f t="shared" si="23"/>
        <v>ดีมาก</v>
      </c>
      <c r="AK21" s="15" t="str">
        <f t="shared" si="24"/>
        <v>ดีมาก</v>
      </c>
      <c r="AL21" s="10"/>
      <c r="AM21" s="15">
        <f t="shared" si="25"/>
        <v>3</v>
      </c>
      <c r="AN21" s="15">
        <f t="shared" si="26"/>
        <v>3</v>
      </c>
      <c r="AO21" s="15">
        <f t="shared" si="27"/>
        <v>3</v>
      </c>
      <c r="AP21" s="15">
        <f t="shared" si="28"/>
        <v>3</v>
      </c>
      <c r="AQ21" s="15">
        <f t="shared" si="29"/>
        <v>3</v>
      </c>
    </row>
    <row r="22" spans="1:43" ht="15.75">
      <c r="A22" s="36">
        <v>17</v>
      </c>
      <c r="B22" s="14" t="s">
        <v>112</v>
      </c>
      <c r="C22" s="14">
        <v>3</v>
      </c>
      <c r="D22" s="14">
        <v>3</v>
      </c>
      <c r="E22" s="14">
        <v>3</v>
      </c>
      <c r="F22" s="14">
        <v>3</v>
      </c>
      <c r="G22" s="14">
        <v>3</v>
      </c>
      <c r="H22" s="9">
        <f t="shared" si="15"/>
        <v>15</v>
      </c>
      <c r="I22" s="14">
        <v>3</v>
      </c>
      <c r="J22" s="14">
        <v>3</v>
      </c>
      <c r="K22" s="14">
        <v>3</v>
      </c>
      <c r="L22" s="14">
        <v>3</v>
      </c>
      <c r="M22" s="14">
        <v>3</v>
      </c>
      <c r="N22" s="9">
        <f t="shared" si="16"/>
        <v>15</v>
      </c>
      <c r="O22" s="14">
        <v>3</v>
      </c>
      <c r="P22" s="14">
        <v>3</v>
      </c>
      <c r="Q22" s="14">
        <v>3</v>
      </c>
      <c r="R22" s="14">
        <v>3</v>
      </c>
      <c r="S22" s="14">
        <v>3</v>
      </c>
      <c r="T22" s="9">
        <f t="shared" si="17"/>
        <v>15</v>
      </c>
      <c r="U22" s="14">
        <v>3</v>
      </c>
      <c r="V22" s="14">
        <v>3</v>
      </c>
      <c r="W22" s="14">
        <v>3</v>
      </c>
      <c r="X22" s="14">
        <v>3</v>
      </c>
      <c r="Y22" s="14">
        <v>3</v>
      </c>
      <c r="Z22" s="9">
        <f t="shared" si="18"/>
        <v>15</v>
      </c>
      <c r="AA22" s="14">
        <v>3</v>
      </c>
      <c r="AB22" s="14">
        <v>3</v>
      </c>
      <c r="AC22" s="14">
        <v>3</v>
      </c>
      <c r="AD22" s="14">
        <v>3</v>
      </c>
      <c r="AE22" s="14">
        <v>3</v>
      </c>
      <c r="AF22" s="9">
        <f t="shared" si="19"/>
        <v>15</v>
      </c>
      <c r="AG22" s="15" t="str">
        <f t="shared" si="20"/>
        <v>ดีมาก</v>
      </c>
      <c r="AH22" s="15" t="str">
        <f t="shared" si="21"/>
        <v>ดีมาก</v>
      </c>
      <c r="AI22" s="15" t="str">
        <f t="shared" si="22"/>
        <v>ดีมาก</v>
      </c>
      <c r="AJ22" s="15" t="str">
        <f t="shared" si="23"/>
        <v>ดีมาก</v>
      </c>
      <c r="AK22" s="15" t="str">
        <f t="shared" si="24"/>
        <v>ดีมาก</v>
      </c>
      <c r="AL22" s="10"/>
      <c r="AM22" s="15">
        <f t="shared" si="25"/>
        <v>3</v>
      </c>
      <c r="AN22" s="15">
        <f t="shared" si="26"/>
        <v>3</v>
      </c>
      <c r="AO22" s="15">
        <f t="shared" si="27"/>
        <v>3</v>
      </c>
      <c r="AP22" s="15">
        <f t="shared" si="28"/>
        <v>3</v>
      </c>
      <c r="AQ22" s="15">
        <f t="shared" si="29"/>
        <v>3</v>
      </c>
    </row>
    <row r="23" spans="1:43" ht="15.75">
      <c r="A23" s="36">
        <v>18</v>
      </c>
      <c r="B23" s="14" t="s">
        <v>113</v>
      </c>
      <c r="C23" s="14">
        <v>3</v>
      </c>
      <c r="D23" s="14">
        <v>3</v>
      </c>
      <c r="E23" s="14">
        <v>3</v>
      </c>
      <c r="F23" s="14">
        <v>3</v>
      </c>
      <c r="G23" s="14">
        <v>3</v>
      </c>
      <c r="H23" s="9">
        <f t="shared" si="15"/>
        <v>15</v>
      </c>
      <c r="I23" s="14">
        <v>3</v>
      </c>
      <c r="J23" s="14">
        <v>3</v>
      </c>
      <c r="K23" s="14">
        <v>3</v>
      </c>
      <c r="L23" s="14">
        <v>3</v>
      </c>
      <c r="M23" s="14">
        <v>3</v>
      </c>
      <c r="N23" s="9">
        <f t="shared" si="16"/>
        <v>15</v>
      </c>
      <c r="O23" s="14">
        <v>3</v>
      </c>
      <c r="P23" s="14">
        <v>3</v>
      </c>
      <c r="Q23" s="14">
        <v>3</v>
      </c>
      <c r="R23" s="14">
        <v>3</v>
      </c>
      <c r="S23" s="14">
        <v>3</v>
      </c>
      <c r="T23" s="9">
        <f t="shared" si="17"/>
        <v>15</v>
      </c>
      <c r="U23" s="14">
        <v>3</v>
      </c>
      <c r="V23" s="14">
        <v>3</v>
      </c>
      <c r="W23" s="14">
        <v>3</v>
      </c>
      <c r="X23" s="14">
        <v>3</v>
      </c>
      <c r="Y23" s="14">
        <v>3</v>
      </c>
      <c r="Z23" s="9">
        <f t="shared" si="18"/>
        <v>15</v>
      </c>
      <c r="AA23" s="14">
        <v>3</v>
      </c>
      <c r="AB23" s="14">
        <v>3</v>
      </c>
      <c r="AC23" s="14">
        <v>3</v>
      </c>
      <c r="AD23" s="14">
        <v>3</v>
      </c>
      <c r="AE23" s="14">
        <v>3</v>
      </c>
      <c r="AF23" s="9">
        <f t="shared" si="19"/>
        <v>15</v>
      </c>
      <c r="AG23" s="15" t="str">
        <f t="shared" si="20"/>
        <v>ดีมาก</v>
      </c>
      <c r="AH23" s="15" t="str">
        <f t="shared" si="21"/>
        <v>ดีมาก</v>
      </c>
      <c r="AI23" s="15" t="str">
        <f t="shared" si="22"/>
        <v>ดีมาก</v>
      </c>
      <c r="AJ23" s="15" t="str">
        <f t="shared" si="23"/>
        <v>ดีมาก</v>
      </c>
      <c r="AK23" s="15" t="str">
        <f t="shared" si="24"/>
        <v>ดีมาก</v>
      </c>
      <c r="AL23" s="10"/>
      <c r="AM23" s="15">
        <f t="shared" si="25"/>
        <v>3</v>
      </c>
      <c r="AN23" s="15">
        <f t="shared" si="26"/>
        <v>3</v>
      </c>
      <c r="AO23" s="15">
        <f t="shared" si="27"/>
        <v>3</v>
      </c>
      <c r="AP23" s="15">
        <f t="shared" si="28"/>
        <v>3</v>
      </c>
      <c r="AQ23" s="15">
        <f t="shared" si="29"/>
        <v>3</v>
      </c>
    </row>
    <row r="24" spans="1:43" ht="15.75">
      <c r="A24" s="36">
        <v>19</v>
      </c>
      <c r="B24" s="14" t="s">
        <v>114</v>
      </c>
      <c r="C24" s="14">
        <v>3</v>
      </c>
      <c r="D24" s="14">
        <v>3</v>
      </c>
      <c r="E24" s="14">
        <v>3</v>
      </c>
      <c r="F24" s="14">
        <v>3</v>
      </c>
      <c r="G24" s="14">
        <v>3</v>
      </c>
      <c r="H24" s="9">
        <f t="shared" si="15"/>
        <v>15</v>
      </c>
      <c r="I24" s="14">
        <v>3</v>
      </c>
      <c r="J24" s="14">
        <v>3</v>
      </c>
      <c r="K24" s="14">
        <v>3</v>
      </c>
      <c r="L24" s="14">
        <v>3</v>
      </c>
      <c r="M24" s="14">
        <v>3</v>
      </c>
      <c r="N24" s="9">
        <f t="shared" si="16"/>
        <v>15</v>
      </c>
      <c r="O24" s="14">
        <v>3</v>
      </c>
      <c r="P24" s="14">
        <v>3</v>
      </c>
      <c r="Q24" s="14">
        <v>3</v>
      </c>
      <c r="R24" s="14">
        <v>3</v>
      </c>
      <c r="S24" s="14">
        <v>3</v>
      </c>
      <c r="T24" s="9">
        <f t="shared" si="17"/>
        <v>15</v>
      </c>
      <c r="U24" s="14">
        <v>3</v>
      </c>
      <c r="V24" s="14">
        <v>3</v>
      </c>
      <c r="W24" s="14">
        <v>3</v>
      </c>
      <c r="X24" s="14">
        <v>3</v>
      </c>
      <c r="Y24" s="14">
        <v>3</v>
      </c>
      <c r="Z24" s="9">
        <f t="shared" si="18"/>
        <v>15</v>
      </c>
      <c r="AA24" s="14">
        <v>3</v>
      </c>
      <c r="AB24" s="14">
        <v>3</v>
      </c>
      <c r="AC24" s="14">
        <v>3</v>
      </c>
      <c r="AD24" s="14">
        <v>3</v>
      </c>
      <c r="AE24" s="14">
        <v>3</v>
      </c>
      <c r="AF24" s="9">
        <f t="shared" si="19"/>
        <v>15</v>
      </c>
      <c r="AG24" s="15" t="str">
        <f t="shared" si="20"/>
        <v>ดีมาก</v>
      </c>
      <c r="AH24" s="15" t="str">
        <f t="shared" si="21"/>
        <v>ดีมาก</v>
      </c>
      <c r="AI24" s="15" t="str">
        <f t="shared" si="22"/>
        <v>ดีมาก</v>
      </c>
      <c r="AJ24" s="15" t="str">
        <f t="shared" si="23"/>
        <v>ดีมาก</v>
      </c>
      <c r="AK24" s="15" t="str">
        <f t="shared" si="24"/>
        <v>ดีมาก</v>
      </c>
      <c r="AL24" s="10"/>
      <c r="AM24" s="15">
        <f t="shared" si="25"/>
        <v>3</v>
      </c>
      <c r="AN24" s="15">
        <f t="shared" si="26"/>
        <v>3</v>
      </c>
      <c r="AO24" s="15">
        <f t="shared" si="27"/>
        <v>3</v>
      </c>
      <c r="AP24" s="15">
        <f t="shared" si="28"/>
        <v>3</v>
      </c>
      <c r="AQ24" s="15">
        <f t="shared" si="29"/>
        <v>3</v>
      </c>
    </row>
    <row r="25" spans="1:43" ht="15.75">
      <c r="A25" s="36">
        <v>20</v>
      </c>
      <c r="B25" s="14" t="s">
        <v>115</v>
      </c>
      <c r="C25" s="14">
        <v>3</v>
      </c>
      <c r="D25" s="14">
        <v>3</v>
      </c>
      <c r="E25" s="14">
        <v>3</v>
      </c>
      <c r="F25" s="14">
        <v>3</v>
      </c>
      <c r="G25" s="14">
        <v>3</v>
      </c>
      <c r="H25" s="9">
        <f t="shared" si="15"/>
        <v>15</v>
      </c>
      <c r="I25" s="14">
        <v>3</v>
      </c>
      <c r="J25" s="14">
        <v>3</v>
      </c>
      <c r="K25" s="14">
        <v>2</v>
      </c>
      <c r="L25" s="14">
        <v>2</v>
      </c>
      <c r="M25" s="14">
        <v>3</v>
      </c>
      <c r="N25" s="9">
        <f t="shared" si="16"/>
        <v>13</v>
      </c>
      <c r="O25" s="14">
        <v>3</v>
      </c>
      <c r="P25" s="14">
        <v>3</v>
      </c>
      <c r="Q25" s="14">
        <v>3</v>
      </c>
      <c r="R25" s="14">
        <v>3</v>
      </c>
      <c r="S25" s="14">
        <v>3</v>
      </c>
      <c r="T25" s="9">
        <f t="shared" si="17"/>
        <v>15</v>
      </c>
      <c r="U25" s="14">
        <v>3</v>
      </c>
      <c r="V25" s="14">
        <v>3</v>
      </c>
      <c r="W25" s="14">
        <v>3</v>
      </c>
      <c r="X25" s="14">
        <v>3</v>
      </c>
      <c r="Y25" s="14">
        <v>3</v>
      </c>
      <c r="Z25" s="9">
        <f t="shared" si="18"/>
        <v>15</v>
      </c>
      <c r="AA25" s="14">
        <v>3</v>
      </c>
      <c r="AB25" s="14">
        <v>3</v>
      </c>
      <c r="AC25" s="14">
        <v>3</v>
      </c>
      <c r="AD25" s="14">
        <v>3</v>
      </c>
      <c r="AE25" s="14">
        <v>3</v>
      </c>
      <c r="AF25" s="9">
        <f t="shared" si="19"/>
        <v>15</v>
      </c>
      <c r="AG25" s="15" t="str">
        <f t="shared" si="20"/>
        <v>ดีมาก</v>
      </c>
      <c r="AH25" s="15" t="str">
        <f t="shared" si="21"/>
        <v>ดี</v>
      </c>
      <c r="AI25" s="15" t="str">
        <f t="shared" si="22"/>
        <v>ดีมาก</v>
      </c>
      <c r="AJ25" s="15" t="str">
        <f t="shared" si="23"/>
        <v>ดีมาก</v>
      </c>
      <c r="AK25" s="15" t="str">
        <f t="shared" si="24"/>
        <v>ดีมาก</v>
      </c>
      <c r="AL25" s="10"/>
      <c r="AM25" s="15">
        <f t="shared" si="25"/>
        <v>3</v>
      </c>
      <c r="AN25" s="15">
        <f t="shared" si="26"/>
        <v>2</v>
      </c>
      <c r="AO25" s="15">
        <f t="shared" si="27"/>
        <v>3</v>
      </c>
      <c r="AP25" s="15">
        <f t="shared" si="28"/>
        <v>3</v>
      </c>
      <c r="AQ25" s="15">
        <f t="shared" si="29"/>
        <v>3</v>
      </c>
    </row>
    <row r="26" spans="1:43" ht="15.75">
      <c r="A26" s="36">
        <v>21</v>
      </c>
      <c r="B26" s="14" t="s">
        <v>116</v>
      </c>
      <c r="C26" s="14">
        <v>3</v>
      </c>
      <c r="D26" s="14">
        <v>2</v>
      </c>
      <c r="E26" s="14">
        <v>3</v>
      </c>
      <c r="F26" s="14">
        <v>3</v>
      </c>
      <c r="G26" s="14">
        <v>3</v>
      </c>
      <c r="H26" s="9">
        <f t="shared" si="15"/>
        <v>14</v>
      </c>
      <c r="I26" s="14">
        <v>3</v>
      </c>
      <c r="J26" s="14">
        <v>2</v>
      </c>
      <c r="K26" s="14">
        <v>2</v>
      </c>
      <c r="L26" s="14">
        <v>2</v>
      </c>
      <c r="M26" s="14">
        <v>3</v>
      </c>
      <c r="N26" s="9">
        <f t="shared" si="16"/>
        <v>12</v>
      </c>
      <c r="O26" s="14">
        <v>3</v>
      </c>
      <c r="P26" s="14">
        <v>3</v>
      </c>
      <c r="Q26" s="14">
        <v>3</v>
      </c>
      <c r="R26" s="14">
        <v>3</v>
      </c>
      <c r="S26" s="14">
        <v>3</v>
      </c>
      <c r="T26" s="9">
        <f t="shared" si="17"/>
        <v>15</v>
      </c>
      <c r="U26" s="14">
        <v>3</v>
      </c>
      <c r="V26" s="14">
        <v>3</v>
      </c>
      <c r="W26" s="14">
        <v>3</v>
      </c>
      <c r="X26" s="14">
        <v>3</v>
      </c>
      <c r="Y26" s="14">
        <v>3</v>
      </c>
      <c r="Z26" s="9">
        <f t="shared" si="18"/>
        <v>15</v>
      </c>
      <c r="AA26" s="14">
        <v>3</v>
      </c>
      <c r="AB26" s="14">
        <v>3</v>
      </c>
      <c r="AC26" s="14">
        <v>3</v>
      </c>
      <c r="AD26" s="14">
        <v>3</v>
      </c>
      <c r="AE26" s="14">
        <v>3</v>
      </c>
      <c r="AF26" s="9">
        <f t="shared" si="19"/>
        <v>15</v>
      </c>
      <c r="AG26" s="15" t="str">
        <f t="shared" si="20"/>
        <v>ดีมาก</v>
      </c>
      <c r="AH26" s="15" t="str">
        <f t="shared" si="21"/>
        <v>ดี</v>
      </c>
      <c r="AI26" s="15" t="str">
        <f t="shared" si="22"/>
        <v>ดีมาก</v>
      </c>
      <c r="AJ26" s="15" t="str">
        <f t="shared" si="23"/>
        <v>ดีมาก</v>
      </c>
      <c r="AK26" s="15" t="str">
        <f t="shared" si="24"/>
        <v>ดีมาก</v>
      </c>
      <c r="AL26" s="10"/>
      <c r="AM26" s="15">
        <f t="shared" si="25"/>
        <v>3</v>
      </c>
      <c r="AN26" s="15">
        <f t="shared" si="26"/>
        <v>2</v>
      </c>
      <c r="AO26" s="15">
        <f t="shared" si="27"/>
        <v>3</v>
      </c>
      <c r="AP26" s="15">
        <f t="shared" si="28"/>
        <v>3</v>
      </c>
      <c r="AQ26" s="15">
        <f t="shared" si="29"/>
        <v>3</v>
      </c>
    </row>
    <row r="27" spans="1:43" ht="15.75">
      <c r="A27" s="36">
        <v>22</v>
      </c>
      <c r="B27" s="14" t="s">
        <v>117</v>
      </c>
      <c r="C27" s="14">
        <v>3</v>
      </c>
      <c r="D27" s="14">
        <v>2</v>
      </c>
      <c r="E27" s="14">
        <v>3</v>
      </c>
      <c r="F27" s="14">
        <v>3</v>
      </c>
      <c r="G27" s="14">
        <v>3</v>
      </c>
      <c r="H27" s="9">
        <f t="shared" si="15"/>
        <v>14</v>
      </c>
      <c r="I27" s="14">
        <v>3</v>
      </c>
      <c r="J27" s="14">
        <v>3</v>
      </c>
      <c r="K27" s="14">
        <v>2</v>
      </c>
      <c r="L27" s="14">
        <v>2</v>
      </c>
      <c r="M27" s="14">
        <v>3</v>
      </c>
      <c r="N27" s="9">
        <f t="shared" si="16"/>
        <v>13</v>
      </c>
      <c r="O27" s="14">
        <v>3</v>
      </c>
      <c r="P27" s="14">
        <v>3</v>
      </c>
      <c r="Q27" s="14">
        <v>3</v>
      </c>
      <c r="R27" s="14">
        <v>3</v>
      </c>
      <c r="S27" s="14">
        <v>3</v>
      </c>
      <c r="T27" s="9">
        <f t="shared" si="17"/>
        <v>15</v>
      </c>
      <c r="U27" s="14">
        <v>3</v>
      </c>
      <c r="V27" s="14">
        <v>3</v>
      </c>
      <c r="W27" s="14">
        <v>3</v>
      </c>
      <c r="X27" s="14">
        <v>3</v>
      </c>
      <c r="Y27" s="14">
        <v>3</v>
      </c>
      <c r="Z27" s="9">
        <f t="shared" si="18"/>
        <v>15</v>
      </c>
      <c r="AA27" s="14">
        <v>3</v>
      </c>
      <c r="AB27" s="14">
        <v>3</v>
      </c>
      <c r="AC27" s="14">
        <v>3</v>
      </c>
      <c r="AD27" s="14">
        <v>3</v>
      </c>
      <c r="AE27" s="14">
        <v>3</v>
      </c>
      <c r="AF27" s="9">
        <f t="shared" si="19"/>
        <v>15</v>
      </c>
      <c r="AG27" s="15" t="str">
        <f t="shared" si="20"/>
        <v>ดีมาก</v>
      </c>
      <c r="AH27" s="15" t="str">
        <f t="shared" si="21"/>
        <v>ดี</v>
      </c>
      <c r="AI27" s="15" t="str">
        <f t="shared" si="22"/>
        <v>ดีมาก</v>
      </c>
      <c r="AJ27" s="15" t="str">
        <f t="shared" si="23"/>
        <v>ดีมาก</v>
      </c>
      <c r="AK27" s="15" t="str">
        <f t="shared" si="24"/>
        <v>ดีมาก</v>
      </c>
      <c r="AL27" s="10"/>
      <c r="AM27" s="15">
        <f t="shared" si="25"/>
        <v>3</v>
      </c>
      <c r="AN27" s="15">
        <f t="shared" si="26"/>
        <v>2</v>
      </c>
      <c r="AO27" s="15">
        <f t="shared" si="27"/>
        <v>3</v>
      </c>
      <c r="AP27" s="15">
        <f t="shared" si="28"/>
        <v>3</v>
      </c>
      <c r="AQ27" s="15">
        <f t="shared" si="29"/>
        <v>3</v>
      </c>
    </row>
    <row r="28" spans="1:43" ht="15.75">
      <c r="A28" s="36">
        <v>23</v>
      </c>
      <c r="B28" s="14" t="s">
        <v>118</v>
      </c>
      <c r="C28" s="14">
        <v>3</v>
      </c>
      <c r="D28" s="14">
        <v>3</v>
      </c>
      <c r="E28" s="14">
        <v>3</v>
      </c>
      <c r="F28" s="14">
        <v>3</v>
      </c>
      <c r="G28" s="14">
        <v>3</v>
      </c>
      <c r="H28" s="9">
        <f t="shared" si="15"/>
        <v>15</v>
      </c>
      <c r="I28" s="14">
        <v>3</v>
      </c>
      <c r="J28" s="14">
        <v>3</v>
      </c>
      <c r="K28" s="14">
        <v>3</v>
      </c>
      <c r="L28" s="14">
        <v>3</v>
      </c>
      <c r="M28" s="14">
        <v>3</v>
      </c>
      <c r="N28" s="9">
        <f t="shared" si="16"/>
        <v>15</v>
      </c>
      <c r="O28" s="14">
        <v>3</v>
      </c>
      <c r="P28" s="14">
        <v>3</v>
      </c>
      <c r="Q28" s="14">
        <v>3</v>
      </c>
      <c r="R28" s="14">
        <v>3</v>
      </c>
      <c r="S28" s="14">
        <v>3</v>
      </c>
      <c r="T28" s="9">
        <f t="shared" si="17"/>
        <v>15</v>
      </c>
      <c r="U28" s="14">
        <v>3</v>
      </c>
      <c r="V28" s="14">
        <v>3</v>
      </c>
      <c r="W28" s="14">
        <v>3</v>
      </c>
      <c r="X28" s="14">
        <v>3</v>
      </c>
      <c r="Y28" s="14">
        <v>3</v>
      </c>
      <c r="Z28" s="9">
        <f t="shared" si="18"/>
        <v>15</v>
      </c>
      <c r="AA28" s="14">
        <v>3</v>
      </c>
      <c r="AB28" s="14">
        <v>3</v>
      </c>
      <c r="AC28" s="14">
        <v>3</v>
      </c>
      <c r="AD28" s="14">
        <v>3</v>
      </c>
      <c r="AE28" s="14">
        <v>3</v>
      </c>
      <c r="AF28" s="9">
        <f t="shared" si="19"/>
        <v>15</v>
      </c>
      <c r="AG28" s="15" t="str">
        <f t="shared" si="20"/>
        <v>ดีมาก</v>
      </c>
      <c r="AH28" s="15" t="str">
        <f t="shared" si="21"/>
        <v>ดีมาก</v>
      </c>
      <c r="AI28" s="15" t="str">
        <f t="shared" si="22"/>
        <v>ดีมาก</v>
      </c>
      <c r="AJ28" s="15" t="str">
        <f t="shared" si="23"/>
        <v>ดีมาก</v>
      </c>
      <c r="AK28" s="15" t="str">
        <f t="shared" si="24"/>
        <v>ดีมาก</v>
      </c>
      <c r="AL28" s="10"/>
      <c r="AM28" s="15">
        <f t="shared" si="25"/>
        <v>3</v>
      </c>
      <c r="AN28" s="15">
        <f t="shared" si="26"/>
        <v>3</v>
      </c>
      <c r="AO28" s="15">
        <f t="shared" si="27"/>
        <v>3</v>
      </c>
      <c r="AP28" s="15">
        <f t="shared" si="28"/>
        <v>3</v>
      </c>
      <c r="AQ28" s="15">
        <f t="shared" si="29"/>
        <v>3</v>
      </c>
    </row>
    <row r="29" spans="1:43" ht="15.75">
      <c r="A29" s="36">
        <v>24</v>
      </c>
      <c r="B29" s="14" t="s">
        <v>119</v>
      </c>
      <c r="C29" s="14">
        <v>3</v>
      </c>
      <c r="D29" s="14">
        <v>2</v>
      </c>
      <c r="E29" s="14">
        <v>3</v>
      </c>
      <c r="F29" s="14">
        <v>3</v>
      </c>
      <c r="G29" s="14">
        <v>3</v>
      </c>
      <c r="H29" s="9">
        <f t="shared" si="15"/>
        <v>14</v>
      </c>
      <c r="I29" s="14">
        <v>3</v>
      </c>
      <c r="J29" s="14">
        <v>3</v>
      </c>
      <c r="K29" s="14">
        <v>2</v>
      </c>
      <c r="L29" s="14">
        <v>3</v>
      </c>
      <c r="M29" s="14">
        <v>3</v>
      </c>
      <c r="N29" s="9">
        <f t="shared" si="16"/>
        <v>14</v>
      </c>
      <c r="O29" s="14">
        <v>3</v>
      </c>
      <c r="P29" s="14">
        <v>3</v>
      </c>
      <c r="Q29" s="14">
        <v>3</v>
      </c>
      <c r="R29" s="14">
        <v>3</v>
      </c>
      <c r="S29" s="14">
        <v>3</v>
      </c>
      <c r="T29" s="9">
        <f t="shared" si="17"/>
        <v>15</v>
      </c>
      <c r="U29" s="14">
        <v>3</v>
      </c>
      <c r="V29" s="14">
        <v>3</v>
      </c>
      <c r="W29" s="14">
        <v>3</v>
      </c>
      <c r="X29" s="14">
        <v>3</v>
      </c>
      <c r="Y29" s="14">
        <v>3</v>
      </c>
      <c r="Z29" s="9">
        <f t="shared" si="18"/>
        <v>15</v>
      </c>
      <c r="AA29" s="14">
        <v>3</v>
      </c>
      <c r="AB29" s="14">
        <v>3</v>
      </c>
      <c r="AC29" s="14">
        <v>3</v>
      </c>
      <c r="AD29" s="14">
        <v>3</v>
      </c>
      <c r="AE29" s="14">
        <v>3</v>
      </c>
      <c r="AF29" s="9">
        <f t="shared" si="19"/>
        <v>15</v>
      </c>
      <c r="AG29" s="15" t="str">
        <f t="shared" si="20"/>
        <v>ดีมาก</v>
      </c>
      <c r="AH29" s="15" t="str">
        <f t="shared" si="21"/>
        <v>ดีมาก</v>
      </c>
      <c r="AI29" s="15" t="str">
        <f t="shared" si="22"/>
        <v>ดีมาก</v>
      </c>
      <c r="AJ29" s="15" t="str">
        <f t="shared" si="23"/>
        <v>ดีมาก</v>
      </c>
      <c r="AK29" s="15" t="str">
        <f t="shared" si="24"/>
        <v>ดีมาก</v>
      </c>
      <c r="AL29" s="10"/>
      <c r="AM29" s="15">
        <f t="shared" si="25"/>
        <v>3</v>
      </c>
      <c r="AN29" s="15">
        <f t="shared" si="26"/>
        <v>3</v>
      </c>
      <c r="AO29" s="15">
        <f t="shared" si="27"/>
        <v>3</v>
      </c>
      <c r="AP29" s="15">
        <f t="shared" si="28"/>
        <v>3</v>
      </c>
      <c r="AQ29" s="15">
        <f t="shared" si="29"/>
        <v>3</v>
      </c>
    </row>
    <row r="30" spans="1:43" ht="15.75">
      <c r="A30" s="36">
        <v>25</v>
      </c>
      <c r="B30" s="14" t="s">
        <v>120</v>
      </c>
      <c r="C30" s="14">
        <v>3</v>
      </c>
      <c r="D30" s="14">
        <v>3</v>
      </c>
      <c r="E30" s="14">
        <v>3</v>
      </c>
      <c r="F30" s="14">
        <v>3</v>
      </c>
      <c r="G30" s="14">
        <v>3</v>
      </c>
      <c r="H30" s="9">
        <f t="shared" si="15"/>
        <v>15</v>
      </c>
      <c r="I30" s="14">
        <v>3</v>
      </c>
      <c r="J30" s="14">
        <v>3</v>
      </c>
      <c r="K30" s="14">
        <v>3</v>
      </c>
      <c r="L30" s="14">
        <v>3</v>
      </c>
      <c r="M30" s="14">
        <v>3</v>
      </c>
      <c r="N30" s="9">
        <f t="shared" si="16"/>
        <v>15</v>
      </c>
      <c r="O30" s="14">
        <v>3</v>
      </c>
      <c r="P30" s="14">
        <v>3</v>
      </c>
      <c r="Q30" s="14">
        <v>3</v>
      </c>
      <c r="R30" s="14">
        <v>3</v>
      </c>
      <c r="S30" s="14">
        <v>3</v>
      </c>
      <c r="T30" s="9">
        <f t="shared" si="17"/>
        <v>15</v>
      </c>
      <c r="U30" s="14">
        <v>3</v>
      </c>
      <c r="V30" s="14">
        <v>3</v>
      </c>
      <c r="W30" s="14">
        <v>3</v>
      </c>
      <c r="X30" s="14">
        <v>3</v>
      </c>
      <c r="Y30" s="14">
        <v>3</v>
      </c>
      <c r="Z30" s="9">
        <f t="shared" si="18"/>
        <v>15</v>
      </c>
      <c r="AA30" s="14">
        <v>3</v>
      </c>
      <c r="AB30" s="14">
        <v>3</v>
      </c>
      <c r="AC30" s="14">
        <v>3</v>
      </c>
      <c r="AD30" s="14">
        <v>3</v>
      </c>
      <c r="AE30" s="14">
        <v>3</v>
      </c>
      <c r="AF30" s="9">
        <f t="shared" si="19"/>
        <v>15</v>
      </c>
      <c r="AG30" s="15" t="str">
        <f t="shared" si="20"/>
        <v>ดีมาก</v>
      </c>
      <c r="AH30" s="15" t="str">
        <f t="shared" si="21"/>
        <v>ดีมาก</v>
      </c>
      <c r="AI30" s="15" t="str">
        <f t="shared" si="22"/>
        <v>ดีมาก</v>
      </c>
      <c r="AJ30" s="15" t="str">
        <f t="shared" si="23"/>
        <v>ดีมาก</v>
      </c>
      <c r="AK30" s="15" t="str">
        <f t="shared" si="24"/>
        <v>ดีมาก</v>
      </c>
      <c r="AL30" s="10"/>
      <c r="AM30" s="15">
        <f t="shared" si="25"/>
        <v>3</v>
      </c>
      <c r="AN30" s="15">
        <f t="shared" si="26"/>
        <v>3</v>
      </c>
      <c r="AO30" s="15">
        <f t="shared" si="27"/>
        <v>3</v>
      </c>
      <c r="AP30" s="15">
        <f t="shared" si="28"/>
        <v>3</v>
      </c>
      <c r="AQ30" s="15">
        <f t="shared" si="29"/>
        <v>3</v>
      </c>
    </row>
    <row r="31" spans="1:43" ht="15.75">
      <c r="A31" s="36">
        <v>26</v>
      </c>
      <c r="B31" s="14" t="s">
        <v>121</v>
      </c>
      <c r="C31" s="14">
        <v>3</v>
      </c>
      <c r="D31" s="14">
        <v>3</v>
      </c>
      <c r="E31" s="14">
        <v>3</v>
      </c>
      <c r="F31" s="14">
        <v>3</v>
      </c>
      <c r="G31" s="14">
        <v>3</v>
      </c>
      <c r="H31" s="9">
        <f t="shared" si="15"/>
        <v>15</v>
      </c>
      <c r="I31" s="14">
        <v>3</v>
      </c>
      <c r="J31" s="14">
        <v>3</v>
      </c>
      <c r="K31" s="14">
        <v>3</v>
      </c>
      <c r="L31" s="14">
        <v>3</v>
      </c>
      <c r="M31" s="14">
        <v>3</v>
      </c>
      <c r="N31" s="9">
        <f t="shared" si="16"/>
        <v>15</v>
      </c>
      <c r="O31" s="14">
        <v>3</v>
      </c>
      <c r="P31" s="14">
        <v>3</v>
      </c>
      <c r="Q31" s="14">
        <v>3</v>
      </c>
      <c r="R31" s="14">
        <v>3</v>
      </c>
      <c r="S31" s="14">
        <v>3</v>
      </c>
      <c r="T31" s="9">
        <f t="shared" si="17"/>
        <v>15</v>
      </c>
      <c r="U31" s="14">
        <v>3</v>
      </c>
      <c r="V31" s="14">
        <v>3</v>
      </c>
      <c r="W31" s="14">
        <v>3</v>
      </c>
      <c r="X31" s="14">
        <v>3</v>
      </c>
      <c r="Y31" s="14">
        <v>3</v>
      </c>
      <c r="Z31" s="9">
        <f t="shared" si="18"/>
        <v>15</v>
      </c>
      <c r="AA31" s="14">
        <v>3</v>
      </c>
      <c r="AB31" s="14">
        <v>3</v>
      </c>
      <c r="AC31" s="14">
        <v>3</v>
      </c>
      <c r="AD31" s="14">
        <v>3</v>
      </c>
      <c r="AE31" s="14">
        <v>3</v>
      </c>
      <c r="AF31" s="9">
        <f t="shared" si="19"/>
        <v>15</v>
      </c>
      <c r="AG31" s="15" t="str">
        <f t="shared" si="20"/>
        <v>ดีมาก</v>
      </c>
      <c r="AH31" s="15" t="str">
        <f t="shared" si="21"/>
        <v>ดีมาก</v>
      </c>
      <c r="AI31" s="15" t="str">
        <f t="shared" si="22"/>
        <v>ดีมาก</v>
      </c>
      <c r="AJ31" s="15" t="str">
        <f t="shared" si="23"/>
        <v>ดีมาก</v>
      </c>
      <c r="AK31" s="15" t="str">
        <f t="shared" si="24"/>
        <v>ดีมาก</v>
      </c>
      <c r="AL31" s="10"/>
      <c r="AM31" s="15">
        <f t="shared" si="25"/>
        <v>3</v>
      </c>
      <c r="AN31" s="15">
        <f t="shared" si="26"/>
        <v>3</v>
      </c>
      <c r="AO31" s="15">
        <f t="shared" si="27"/>
        <v>3</v>
      </c>
      <c r="AP31" s="15">
        <f t="shared" si="28"/>
        <v>3</v>
      </c>
      <c r="AQ31" s="15">
        <f t="shared" si="29"/>
        <v>3</v>
      </c>
    </row>
    <row r="32" spans="1:43" ht="15.75">
      <c r="A32" s="36">
        <v>27</v>
      </c>
      <c r="B32" s="14" t="s">
        <v>122</v>
      </c>
      <c r="C32" s="14">
        <v>3</v>
      </c>
      <c r="D32" s="14">
        <v>2</v>
      </c>
      <c r="E32" s="14">
        <v>3</v>
      </c>
      <c r="F32" s="14">
        <v>3</v>
      </c>
      <c r="G32" s="14">
        <v>3</v>
      </c>
      <c r="H32" s="9">
        <f t="shared" si="15"/>
        <v>14</v>
      </c>
      <c r="I32" s="14">
        <v>3</v>
      </c>
      <c r="J32" s="14">
        <v>3</v>
      </c>
      <c r="K32" s="14">
        <v>2</v>
      </c>
      <c r="L32" s="14">
        <v>2</v>
      </c>
      <c r="M32" s="14">
        <v>3</v>
      </c>
      <c r="N32" s="9">
        <f t="shared" si="16"/>
        <v>13</v>
      </c>
      <c r="O32" s="14">
        <v>3</v>
      </c>
      <c r="P32" s="14">
        <v>3</v>
      </c>
      <c r="Q32" s="14">
        <v>3</v>
      </c>
      <c r="R32" s="14">
        <v>3</v>
      </c>
      <c r="S32" s="14">
        <v>3</v>
      </c>
      <c r="T32" s="9">
        <f t="shared" si="17"/>
        <v>15</v>
      </c>
      <c r="U32" s="14">
        <v>3</v>
      </c>
      <c r="V32" s="14">
        <v>3</v>
      </c>
      <c r="W32" s="14">
        <v>3</v>
      </c>
      <c r="X32" s="14">
        <v>3</v>
      </c>
      <c r="Y32" s="14">
        <v>3</v>
      </c>
      <c r="Z32" s="9">
        <f t="shared" si="18"/>
        <v>15</v>
      </c>
      <c r="AA32" s="14">
        <v>3</v>
      </c>
      <c r="AB32" s="14">
        <v>3</v>
      </c>
      <c r="AC32" s="14">
        <v>3</v>
      </c>
      <c r="AD32" s="14">
        <v>3</v>
      </c>
      <c r="AE32" s="14">
        <v>3</v>
      </c>
      <c r="AF32" s="9">
        <f t="shared" si="19"/>
        <v>15</v>
      </c>
      <c r="AG32" s="15" t="str">
        <f t="shared" si="20"/>
        <v>ดีมาก</v>
      </c>
      <c r="AH32" s="15" t="str">
        <f t="shared" si="21"/>
        <v>ดี</v>
      </c>
      <c r="AI32" s="15" t="str">
        <f t="shared" si="22"/>
        <v>ดีมาก</v>
      </c>
      <c r="AJ32" s="15" t="str">
        <f t="shared" si="23"/>
        <v>ดีมาก</v>
      </c>
      <c r="AK32" s="15" t="str">
        <f t="shared" si="24"/>
        <v>ดีมาก</v>
      </c>
      <c r="AL32" s="10"/>
      <c r="AM32" s="15">
        <f t="shared" si="25"/>
        <v>3</v>
      </c>
      <c r="AN32" s="15">
        <f t="shared" si="26"/>
        <v>2</v>
      </c>
      <c r="AO32" s="15">
        <f t="shared" si="27"/>
        <v>3</v>
      </c>
      <c r="AP32" s="15">
        <f t="shared" si="28"/>
        <v>3</v>
      </c>
      <c r="AQ32" s="15">
        <f t="shared" si="29"/>
        <v>3</v>
      </c>
    </row>
    <row r="33" spans="1:43" ht="15.75">
      <c r="A33" s="36">
        <v>28</v>
      </c>
      <c r="B33" s="14" t="s">
        <v>123</v>
      </c>
      <c r="C33" s="14">
        <v>3</v>
      </c>
      <c r="D33" s="14">
        <v>3</v>
      </c>
      <c r="E33" s="14">
        <v>3</v>
      </c>
      <c r="F33" s="14">
        <v>3</v>
      </c>
      <c r="G33" s="14">
        <v>3</v>
      </c>
      <c r="H33" s="9">
        <f t="shared" si="15"/>
        <v>15</v>
      </c>
      <c r="I33" s="14">
        <v>3</v>
      </c>
      <c r="J33" s="14">
        <v>3</v>
      </c>
      <c r="K33" s="14">
        <v>2</v>
      </c>
      <c r="L33" s="14">
        <v>3</v>
      </c>
      <c r="M33" s="14">
        <v>3</v>
      </c>
      <c r="N33" s="9">
        <f t="shared" si="16"/>
        <v>14</v>
      </c>
      <c r="O33" s="14">
        <v>3</v>
      </c>
      <c r="P33" s="14">
        <v>3</v>
      </c>
      <c r="Q33" s="14">
        <v>3</v>
      </c>
      <c r="R33" s="14">
        <v>3</v>
      </c>
      <c r="S33" s="14">
        <v>3</v>
      </c>
      <c r="T33" s="9">
        <f t="shared" si="17"/>
        <v>15</v>
      </c>
      <c r="U33" s="14">
        <v>3</v>
      </c>
      <c r="V33" s="14">
        <v>3</v>
      </c>
      <c r="W33" s="14">
        <v>3</v>
      </c>
      <c r="X33" s="14">
        <v>3</v>
      </c>
      <c r="Y33" s="14">
        <v>3</v>
      </c>
      <c r="Z33" s="9">
        <f t="shared" si="18"/>
        <v>15</v>
      </c>
      <c r="AA33" s="14">
        <v>3</v>
      </c>
      <c r="AB33" s="14">
        <v>3</v>
      </c>
      <c r="AC33" s="14">
        <v>3</v>
      </c>
      <c r="AD33" s="14">
        <v>3</v>
      </c>
      <c r="AE33" s="14">
        <v>3</v>
      </c>
      <c r="AF33" s="9">
        <f t="shared" si="19"/>
        <v>15</v>
      </c>
      <c r="AG33" s="15" t="str">
        <f t="shared" si="20"/>
        <v>ดีมาก</v>
      </c>
      <c r="AH33" s="15" t="str">
        <f t="shared" si="21"/>
        <v>ดีมาก</v>
      </c>
      <c r="AI33" s="15" t="str">
        <f t="shared" si="22"/>
        <v>ดีมาก</v>
      </c>
      <c r="AJ33" s="15" t="str">
        <f t="shared" si="23"/>
        <v>ดีมาก</v>
      </c>
      <c r="AK33" s="15" t="str">
        <f t="shared" si="24"/>
        <v>ดีมาก</v>
      </c>
      <c r="AL33" s="10"/>
      <c r="AM33" s="15">
        <f t="shared" si="25"/>
        <v>3</v>
      </c>
      <c r="AN33" s="15">
        <f t="shared" si="26"/>
        <v>3</v>
      </c>
      <c r="AO33" s="15">
        <f t="shared" si="27"/>
        <v>3</v>
      </c>
      <c r="AP33" s="15">
        <f t="shared" si="28"/>
        <v>3</v>
      </c>
      <c r="AQ33" s="15">
        <f t="shared" si="29"/>
        <v>3</v>
      </c>
    </row>
    <row r="34" spans="1:43" ht="15.75">
      <c r="A34" s="36">
        <v>29</v>
      </c>
      <c r="B34" s="14"/>
      <c r="C34" s="14"/>
      <c r="D34" s="14"/>
      <c r="E34" s="14"/>
      <c r="F34" s="14"/>
      <c r="G34" s="14"/>
      <c r="H34" s="9">
        <f t="shared" si="15"/>
        <v>0</v>
      </c>
      <c r="I34" s="14"/>
      <c r="J34" s="14"/>
      <c r="K34" s="14"/>
      <c r="L34" s="14"/>
      <c r="M34" s="14"/>
      <c r="N34" s="9">
        <f t="shared" si="16"/>
        <v>0</v>
      </c>
      <c r="O34" s="14"/>
      <c r="P34" s="14"/>
      <c r="Q34" s="14"/>
      <c r="R34" s="14"/>
      <c r="S34" s="14"/>
      <c r="T34" s="9">
        <f t="shared" si="17"/>
        <v>0</v>
      </c>
      <c r="U34" s="14"/>
      <c r="V34" s="14"/>
      <c r="W34" s="14"/>
      <c r="X34" s="14"/>
      <c r="Y34" s="14"/>
      <c r="Z34" s="9">
        <f t="shared" si="18"/>
        <v>0</v>
      </c>
      <c r="AA34" s="14"/>
      <c r="AB34" s="14"/>
      <c r="AC34" s="14"/>
      <c r="AD34" s="14"/>
      <c r="AE34" s="14"/>
      <c r="AF34" s="9">
        <f t="shared" si="19"/>
        <v>0</v>
      </c>
      <c r="AM34" s="15"/>
      <c r="AN34" s="15"/>
      <c r="AO34" s="15"/>
      <c r="AP34" s="15"/>
      <c r="AQ34" s="15"/>
    </row>
    <row r="35" spans="1:43" ht="15.75">
      <c r="A35" s="36">
        <v>30</v>
      </c>
      <c r="B35" s="14"/>
      <c r="C35" s="14"/>
      <c r="D35" s="14"/>
      <c r="E35" s="14"/>
      <c r="F35" s="14"/>
      <c r="G35" s="14"/>
      <c r="H35" s="9">
        <f t="shared" si="15"/>
        <v>0</v>
      </c>
      <c r="I35" s="14"/>
      <c r="J35" s="14"/>
      <c r="K35" s="14"/>
      <c r="L35" s="14"/>
      <c r="M35" s="14"/>
      <c r="N35" s="9">
        <f t="shared" si="16"/>
        <v>0</v>
      </c>
      <c r="O35" s="14"/>
      <c r="P35" s="14"/>
      <c r="Q35" s="14"/>
      <c r="R35" s="14"/>
      <c r="S35" s="14"/>
      <c r="T35" s="9">
        <f t="shared" si="17"/>
        <v>0</v>
      </c>
      <c r="U35" s="14"/>
      <c r="V35" s="14"/>
      <c r="W35" s="14"/>
      <c r="X35" s="14"/>
      <c r="Y35" s="14"/>
      <c r="Z35" s="9">
        <f t="shared" si="18"/>
        <v>0</v>
      </c>
      <c r="AA35" s="14"/>
      <c r="AB35" s="14"/>
      <c r="AC35" s="14"/>
      <c r="AD35" s="14"/>
      <c r="AE35" s="14"/>
      <c r="AF35" s="9">
        <f t="shared" si="19"/>
        <v>0</v>
      </c>
      <c r="AM35" s="15"/>
      <c r="AN35" s="15"/>
      <c r="AO35" s="15"/>
      <c r="AP35" s="15"/>
      <c r="AQ35" s="15"/>
    </row>
    <row r="36" spans="1:43">
      <c r="AE36" s="22">
        <v>3</v>
      </c>
      <c r="AF36" s="22" t="s">
        <v>145</v>
      </c>
      <c r="AG36" s="50">
        <f>COUNTIF(AG6:AG35,$AF$36)</f>
        <v>21</v>
      </c>
      <c r="AH36" s="50">
        <f t="shared" ref="AH36:AK36" si="30">COUNTIF(AH6:AH35,$AF$36)</f>
        <v>15</v>
      </c>
      <c r="AI36" s="50">
        <f t="shared" si="30"/>
        <v>20</v>
      </c>
      <c r="AJ36" s="50">
        <f t="shared" si="30"/>
        <v>28</v>
      </c>
      <c r="AK36" s="50">
        <f t="shared" si="30"/>
        <v>25</v>
      </c>
      <c r="AL36" s="22"/>
      <c r="AM36" s="50">
        <f>COUNTIF(AM6:AM35,$AE$36)</f>
        <v>21</v>
      </c>
      <c r="AN36" s="50">
        <f t="shared" ref="AN36:AQ36" si="31">COUNTIF(AN6:AN35,$AE$36)</f>
        <v>15</v>
      </c>
      <c r="AO36" s="50">
        <f t="shared" si="31"/>
        <v>20</v>
      </c>
      <c r="AP36" s="50">
        <f t="shared" si="31"/>
        <v>28</v>
      </c>
      <c r="AQ36" s="50">
        <f t="shared" si="31"/>
        <v>25</v>
      </c>
    </row>
    <row r="37" spans="1:43">
      <c r="AE37" s="22">
        <v>2</v>
      </c>
      <c r="AF37" s="22" t="s">
        <v>146</v>
      </c>
      <c r="AG37" s="50">
        <f>COUNTIF(AG6:AG35,$AF$37)</f>
        <v>7</v>
      </c>
      <c r="AH37" s="50">
        <f t="shared" ref="AH37:AK37" si="32">COUNTIF(AH6:AH35,$AF$37)</f>
        <v>13</v>
      </c>
      <c r="AI37" s="50">
        <f t="shared" si="32"/>
        <v>8</v>
      </c>
      <c r="AJ37" s="50">
        <f t="shared" si="32"/>
        <v>0</v>
      </c>
      <c r="AK37" s="50">
        <f t="shared" si="32"/>
        <v>3</v>
      </c>
      <c r="AL37" s="22"/>
      <c r="AM37" s="50">
        <f>COUNTIF(AM6:AM35,$AE$37)</f>
        <v>7</v>
      </c>
      <c r="AN37" s="50">
        <f t="shared" ref="AN37:AQ37" si="33">COUNTIF(AN6:AN35,$AE$37)</f>
        <v>13</v>
      </c>
      <c r="AO37" s="50">
        <f t="shared" si="33"/>
        <v>8</v>
      </c>
      <c r="AP37" s="50">
        <f t="shared" si="33"/>
        <v>0</v>
      </c>
      <c r="AQ37" s="50">
        <f t="shared" si="33"/>
        <v>3</v>
      </c>
    </row>
    <row r="38" spans="1:43" s="1" customFormat="1" ht="15.75" customHeight="1">
      <c r="AE38" s="1">
        <v>1</v>
      </c>
      <c r="AF38" s="1" t="s">
        <v>159</v>
      </c>
      <c r="AG38" s="50">
        <f>COUNTIF(AG7:AG36,$AF$38)</f>
        <v>0</v>
      </c>
      <c r="AH38" s="50">
        <f t="shared" ref="AH38:AK38" si="34">COUNTIF(AH7:AH36,$AF$38)</f>
        <v>0</v>
      </c>
      <c r="AI38" s="50">
        <f t="shared" si="34"/>
        <v>0</v>
      </c>
      <c r="AJ38" s="50">
        <f t="shared" si="34"/>
        <v>0</v>
      </c>
      <c r="AK38" s="50">
        <f t="shared" si="34"/>
        <v>0</v>
      </c>
      <c r="AM38" s="50">
        <f>COUNTIF(AM7:AM36,$AE$38)</f>
        <v>0</v>
      </c>
      <c r="AN38" s="50">
        <f t="shared" ref="AN38:AQ38" si="35">COUNTIF(AN7:AN36,$AE$38)</f>
        <v>0</v>
      </c>
      <c r="AO38" s="50">
        <f t="shared" si="35"/>
        <v>0</v>
      </c>
      <c r="AP38" s="50">
        <f t="shared" si="35"/>
        <v>0</v>
      </c>
      <c r="AQ38" s="50">
        <f t="shared" si="35"/>
        <v>0</v>
      </c>
    </row>
    <row r="39" spans="1:43" s="1" customFormat="1" ht="15.75" customHeight="1">
      <c r="AE39" s="1">
        <v>0</v>
      </c>
      <c r="AF39" s="1" t="s">
        <v>160</v>
      </c>
      <c r="AG39" s="50">
        <f>COUNTIF(AG8:AG37,$AF$39)</f>
        <v>0</v>
      </c>
      <c r="AH39" s="50">
        <f t="shared" ref="AH39:AK39" si="36">COUNTIF(AH8:AH37,$AF$39)</f>
        <v>0</v>
      </c>
      <c r="AI39" s="50">
        <f t="shared" si="36"/>
        <v>0</v>
      </c>
      <c r="AJ39" s="50">
        <f t="shared" si="36"/>
        <v>0</v>
      </c>
      <c r="AK39" s="50">
        <f t="shared" si="36"/>
        <v>0</v>
      </c>
      <c r="AM39" s="50">
        <f>COUNTIF(AM8:AM37,$AE$39)</f>
        <v>0</v>
      </c>
      <c r="AN39" s="50">
        <f t="shared" ref="AN39:AQ39" si="37">COUNTIF(AN8:AN37,$AE$39)</f>
        <v>0</v>
      </c>
      <c r="AO39" s="50">
        <f t="shared" si="37"/>
        <v>0</v>
      </c>
      <c r="AP39" s="50">
        <f t="shared" si="37"/>
        <v>1</v>
      </c>
      <c r="AQ39" s="50">
        <f t="shared" si="37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F64"/>
  <sheetViews>
    <sheetView view="pageBreakPreview" topLeftCell="X1" zoomScale="60" zoomScaleNormal="93" workbookViewId="0">
      <selection activeCell="AF7" sqref="AF7"/>
    </sheetView>
  </sheetViews>
  <sheetFormatPr defaultColWidth="12.5703125" defaultRowHeight="21"/>
  <cols>
    <col min="1" max="1" width="5.42578125" style="51" customWidth="1"/>
    <col min="2" max="2" width="25.42578125" style="51" customWidth="1"/>
    <col min="3" max="7" width="7.42578125" style="52" customWidth="1"/>
    <col min="8" max="9" width="12.5703125" style="51"/>
    <col min="10" max="10" width="1.7109375" style="51" customWidth="1"/>
    <col min="11" max="11" width="5.42578125" style="51" customWidth="1"/>
    <col min="12" max="12" width="25.42578125" style="51" customWidth="1"/>
    <col min="13" max="17" width="7.42578125" style="52" customWidth="1"/>
    <col min="18" max="19" width="12.5703125" style="51"/>
    <col min="20" max="20" width="5.42578125" style="51" customWidth="1"/>
    <col min="21" max="21" width="25.42578125" style="51" customWidth="1"/>
    <col min="22" max="26" width="7.42578125" style="52" customWidth="1"/>
    <col min="27" max="28" width="12.5703125" style="51"/>
    <col min="29" max="29" width="1.7109375" style="51" customWidth="1"/>
    <col min="30" max="30" width="5.42578125" style="51" customWidth="1"/>
    <col min="31" max="31" width="25.42578125" style="51" customWidth="1"/>
    <col min="32" max="36" width="7.42578125" style="52" customWidth="1"/>
    <col min="37" max="38" width="12.5703125" style="51"/>
    <col min="39" max="39" width="1.7109375" style="51" customWidth="1"/>
    <col min="40" max="40" width="5.42578125" style="51" customWidth="1"/>
    <col min="41" max="41" width="25.42578125" style="51" customWidth="1"/>
    <col min="42" max="46" width="7.42578125" style="52" customWidth="1"/>
    <col min="47" max="48" width="12.5703125" style="51"/>
    <col min="49" max="49" width="1.7109375" style="51" customWidth="1"/>
    <col min="50" max="50" width="5.42578125" style="51" customWidth="1"/>
    <col min="51" max="51" width="25.42578125" style="51" customWidth="1"/>
    <col min="52" max="56" width="7.42578125" style="52" customWidth="1"/>
    <col min="57" max="58" width="12.5703125" style="51"/>
    <col min="59" max="59" width="1.7109375" style="51" customWidth="1"/>
    <col min="60" max="16384" width="12.5703125" style="51"/>
  </cols>
  <sheetData>
    <row r="1" spans="1:58" ht="24.75" customHeight="1">
      <c r="A1" s="95" t="s">
        <v>154</v>
      </c>
      <c r="B1" s="95"/>
      <c r="C1" s="95"/>
      <c r="D1" s="95"/>
      <c r="E1" s="95"/>
      <c r="F1" s="95"/>
      <c r="G1" s="95"/>
      <c r="H1" s="95"/>
      <c r="I1" s="95"/>
      <c r="K1" s="95" t="s">
        <v>154</v>
      </c>
      <c r="L1" s="95"/>
      <c r="M1" s="95"/>
      <c r="N1" s="95"/>
      <c r="O1" s="95"/>
      <c r="P1" s="95"/>
      <c r="Q1" s="95"/>
      <c r="R1" s="95"/>
      <c r="S1" s="95"/>
      <c r="T1" s="95" t="s">
        <v>154</v>
      </c>
      <c r="U1" s="95"/>
      <c r="V1" s="95"/>
      <c r="W1" s="95"/>
      <c r="X1" s="95"/>
      <c r="Y1" s="95"/>
      <c r="Z1" s="95"/>
      <c r="AA1" s="95"/>
      <c r="AB1" s="95"/>
      <c r="AD1" s="95" t="s">
        <v>154</v>
      </c>
      <c r="AE1" s="95"/>
      <c r="AF1" s="95"/>
      <c r="AG1" s="95"/>
      <c r="AH1" s="95"/>
      <c r="AI1" s="95"/>
      <c r="AJ1" s="95"/>
      <c r="AK1" s="95"/>
      <c r="AL1" s="95"/>
      <c r="AN1" s="95" t="s">
        <v>154</v>
      </c>
      <c r="AO1" s="95"/>
      <c r="AP1" s="95"/>
      <c r="AQ1" s="95"/>
      <c r="AR1" s="95"/>
      <c r="AS1" s="95"/>
      <c r="AT1" s="95"/>
      <c r="AU1" s="95"/>
      <c r="AV1" s="95"/>
      <c r="AX1" s="95" t="s">
        <v>154</v>
      </c>
      <c r="AY1" s="95"/>
      <c r="AZ1" s="95"/>
      <c r="BA1" s="95"/>
      <c r="BB1" s="95"/>
      <c r="BC1" s="95"/>
      <c r="BD1" s="95"/>
      <c r="BE1" s="95"/>
      <c r="BF1" s="95"/>
    </row>
    <row r="2" spans="1:58" ht="24.75" customHeight="1">
      <c r="A2" s="93" t="s">
        <v>156</v>
      </c>
      <c r="B2" s="93"/>
      <c r="C2" s="93"/>
      <c r="D2" s="93"/>
      <c r="E2" s="93"/>
      <c r="F2" s="93"/>
      <c r="G2" s="93"/>
      <c r="H2" s="93"/>
      <c r="I2" s="93"/>
      <c r="K2" s="93" t="s">
        <v>161</v>
      </c>
      <c r="L2" s="93"/>
      <c r="M2" s="93"/>
      <c r="N2" s="93"/>
      <c r="O2" s="93"/>
      <c r="P2" s="93"/>
      <c r="Q2" s="93"/>
      <c r="R2" s="93"/>
      <c r="S2" s="93"/>
      <c r="T2" s="93" t="s">
        <v>162</v>
      </c>
      <c r="U2" s="93"/>
      <c r="V2" s="93"/>
      <c r="W2" s="93"/>
      <c r="X2" s="93"/>
      <c r="Y2" s="93"/>
      <c r="Z2" s="93"/>
      <c r="AA2" s="93"/>
      <c r="AB2" s="93"/>
      <c r="AD2" s="93" t="s">
        <v>163</v>
      </c>
      <c r="AE2" s="93"/>
      <c r="AF2" s="93"/>
      <c r="AG2" s="93"/>
      <c r="AH2" s="93"/>
      <c r="AI2" s="93"/>
      <c r="AJ2" s="93"/>
      <c r="AK2" s="93"/>
      <c r="AL2" s="93"/>
      <c r="AN2" s="93" t="s">
        <v>164</v>
      </c>
      <c r="AO2" s="93"/>
      <c r="AP2" s="93"/>
      <c r="AQ2" s="93"/>
      <c r="AR2" s="93"/>
      <c r="AS2" s="93"/>
      <c r="AT2" s="93"/>
      <c r="AU2" s="93"/>
      <c r="AV2" s="93"/>
      <c r="AX2" s="93" t="s">
        <v>165</v>
      </c>
      <c r="AY2" s="93"/>
      <c r="AZ2" s="93"/>
      <c r="BA2" s="93"/>
      <c r="BB2" s="93"/>
      <c r="BC2" s="93"/>
      <c r="BD2" s="93"/>
      <c r="BE2" s="93"/>
      <c r="BF2" s="93"/>
    </row>
    <row r="3" spans="1:58" ht="24.75" customHeight="1">
      <c r="A3" s="93" t="s">
        <v>155</v>
      </c>
      <c r="B3" s="93"/>
      <c r="C3" s="93"/>
      <c r="D3" s="93"/>
      <c r="E3" s="93"/>
      <c r="F3" s="93"/>
      <c r="G3" s="93"/>
      <c r="H3" s="93"/>
      <c r="I3" s="93"/>
      <c r="K3" s="93" t="s">
        <v>155</v>
      </c>
      <c r="L3" s="93"/>
      <c r="M3" s="93"/>
      <c r="N3" s="93"/>
      <c r="O3" s="93"/>
      <c r="P3" s="93"/>
      <c r="Q3" s="93"/>
      <c r="R3" s="93"/>
      <c r="S3" s="93"/>
      <c r="T3" s="93" t="s">
        <v>155</v>
      </c>
      <c r="U3" s="93"/>
      <c r="V3" s="93"/>
      <c r="W3" s="93"/>
      <c r="X3" s="93"/>
      <c r="Y3" s="93"/>
      <c r="Z3" s="93"/>
      <c r="AA3" s="93"/>
      <c r="AB3" s="93"/>
      <c r="AD3" s="93" t="s">
        <v>155</v>
      </c>
      <c r="AE3" s="93"/>
      <c r="AF3" s="93"/>
      <c r="AG3" s="93"/>
      <c r="AH3" s="93"/>
      <c r="AI3" s="93"/>
      <c r="AJ3" s="93"/>
      <c r="AK3" s="93"/>
      <c r="AL3" s="93"/>
      <c r="AN3" s="93" t="s">
        <v>155</v>
      </c>
      <c r="AO3" s="93"/>
      <c r="AP3" s="93"/>
      <c r="AQ3" s="93"/>
      <c r="AR3" s="93"/>
      <c r="AS3" s="93"/>
      <c r="AT3" s="93"/>
      <c r="AU3" s="93"/>
      <c r="AV3" s="93"/>
      <c r="AX3" s="93" t="s">
        <v>155</v>
      </c>
      <c r="AY3" s="93"/>
      <c r="AZ3" s="93"/>
      <c r="BA3" s="93"/>
      <c r="BB3" s="93"/>
      <c r="BC3" s="93"/>
      <c r="BD3" s="93"/>
      <c r="BE3" s="93"/>
      <c r="BF3" s="93"/>
    </row>
    <row r="4" spans="1:58" ht="9" customHeight="1">
      <c r="A4" s="52"/>
      <c r="K4" s="52"/>
      <c r="T4" s="52"/>
      <c r="AD4" s="52"/>
      <c r="AN4" s="52"/>
      <c r="AX4" s="52"/>
    </row>
    <row r="5" spans="1:58" ht="24" customHeight="1">
      <c r="A5" s="96" t="s">
        <v>7</v>
      </c>
      <c r="B5" s="97" t="s">
        <v>157</v>
      </c>
      <c r="C5" s="98" t="s">
        <v>158</v>
      </c>
      <c r="D5" s="98"/>
      <c r="E5" s="98"/>
      <c r="F5" s="98"/>
      <c r="G5" s="98"/>
      <c r="H5" s="99" t="s">
        <v>152</v>
      </c>
      <c r="I5" s="99" t="s">
        <v>153</v>
      </c>
      <c r="K5" s="96" t="s">
        <v>7</v>
      </c>
      <c r="L5" s="97" t="s">
        <v>157</v>
      </c>
      <c r="M5" s="98" t="s">
        <v>158</v>
      </c>
      <c r="N5" s="98"/>
      <c r="O5" s="98"/>
      <c r="P5" s="98"/>
      <c r="Q5" s="98"/>
      <c r="R5" s="99" t="s">
        <v>152</v>
      </c>
      <c r="S5" s="99" t="s">
        <v>153</v>
      </c>
      <c r="T5" s="96" t="s">
        <v>7</v>
      </c>
      <c r="U5" s="97" t="s">
        <v>157</v>
      </c>
      <c r="V5" s="98" t="s">
        <v>158</v>
      </c>
      <c r="W5" s="98"/>
      <c r="X5" s="98"/>
      <c r="Y5" s="98"/>
      <c r="Z5" s="98"/>
      <c r="AA5" s="99" t="s">
        <v>152</v>
      </c>
      <c r="AB5" s="99" t="s">
        <v>153</v>
      </c>
      <c r="AD5" s="96" t="s">
        <v>7</v>
      </c>
      <c r="AE5" s="97" t="s">
        <v>157</v>
      </c>
      <c r="AF5" s="98" t="s">
        <v>158</v>
      </c>
      <c r="AG5" s="98"/>
      <c r="AH5" s="98"/>
      <c r="AI5" s="98"/>
      <c r="AJ5" s="98"/>
      <c r="AK5" s="99" t="s">
        <v>152</v>
      </c>
      <c r="AL5" s="99" t="s">
        <v>153</v>
      </c>
      <c r="AN5" s="96" t="s">
        <v>7</v>
      </c>
      <c r="AO5" s="97" t="s">
        <v>157</v>
      </c>
      <c r="AP5" s="98" t="s">
        <v>158</v>
      </c>
      <c r="AQ5" s="98"/>
      <c r="AR5" s="98"/>
      <c r="AS5" s="98"/>
      <c r="AT5" s="98"/>
      <c r="AU5" s="99" t="s">
        <v>152</v>
      </c>
      <c r="AV5" s="99" t="s">
        <v>153</v>
      </c>
      <c r="AX5" s="96" t="s">
        <v>7</v>
      </c>
      <c r="AY5" s="97" t="s">
        <v>157</v>
      </c>
      <c r="AZ5" s="98" t="s">
        <v>158</v>
      </c>
      <c r="BA5" s="98"/>
      <c r="BB5" s="98"/>
      <c r="BC5" s="98"/>
      <c r="BD5" s="98"/>
      <c r="BE5" s="99" t="s">
        <v>152</v>
      </c>
      <c r="BF5" s="99" t="s">
        <v>153</v>
      </c>
    </row>
    <row r="6" spans="1:58" ht="75" customHeight="1">
      <c r="A6" s="96"/>
      <c r="B6" s="97"/>
      <c r="C6" s="54" t="s">
        <v>147</v>
      </c>
      <c r="D6" s="54" t="s">
        <v>148</v>
      </c>
      <c r="E6" s="54" t="s">
        <v>149</v>
      </c>
      <c r="F6" s="54" t="s">
        <v>150</v>
      </c>
      <c r="G6" s="54" t="s">
        <v>151</v>
      </c>
      <c r="H6" s="99"/>
      <c r="I6" s="99"/>
      <c r="K6" s="96"/>
      <c r="L6" s="97"/>
      <c r="M6" s="54" t="s">
        <v>147</v>
      </c>
      <c r="N6" s="54" t="s">
        <v>148</v>
      </c>
      <c r="O6" s="54" t="s">
        <v>149</v>
      </c>
      <c r="P6" s="54" t="s">
        <v>150</v>
      </c>
      <c r="Q6" s="54" t="s">
        <v>151</v>
      </c>
      <c r="R6" s="99"/>
      <c r="S6" s="99"/>
      <c r="T6" s="96"/>
      <c r="U6" s="97"/>
      <c r="V6" s="54" t="s">
        <v>147</v>
      </c>
      <c r="W6" s="54" t="s">
        <v>148</v>
      </c>
      <c r="X6" s="54" t="s">
        <v>149</v>
      </c>
      <c r="Y6" s="54" t="s">
        <v>150</v>
      </c>
      <c r="Z6" s="54" t="s">
        <v>151</v>
      </c>
      <c r="AA6" s="99"/>
      <c r="AB6" s="99"/>
      <c r="AD6" s="96"/>
      <c r="AE6" s="97"/>
      <c r="AF6" s="54" t="s">
        <v>147</v>
      </c>
      <c r="AG6" s="54" t="s">
        <v>148</v>
      </c>
      <c r="AH6" s="54" t="s">
        <v>149</v>
      </c>
      <c r="AI6" s="54" t="s">
        <v>150</v>
      </c>
      <c r="AJ6" s="54" t="s">
        <v>151</v>
      </c>
      <c r="AK6" s="99"/>
      <c r="AL6" s="99"/>
      <c r="AN6" s="96"/>
      <c r="AO6" s="97"/>
      <c r="AP6" s="54" t="s">
        <v>147</v>
      </c>
      <c r="AQ6" s="54" t="s">
        <v>148</v>
      </c>
      <c r="AR6" s="54" t="s">
        <v>149</v>
      </c>
      <c r="AS6" s="54" t="s">
        <v>150</v>
      </c>
      <c r="AT6" s="54" t="s">
        <v>151</v>
      </c>
      <c r="AU6" s="99"/>
      <c r="AV6" s="99"/>
      <c r="AX6" s="96"/>
      <c r="AY6" s="97"/>
      <c r="AZ6" s="54" t="s">
        <v>147</v>
      </c>
      <c r="BA6" s="54" t="s">
        <v>148</v>
      </c>
      <c r="BB6" s="54" t="s">
        <v>149</v>
      </c>
      <c r="BC6" s="54" t="s">
        <v>150</v>
      </c>
      <c r="BD6" s="54" t="s">
        <v>151</v>
      </c>
      <c r="BE6" s="99"/>
      <c r="BF6" s="99"/>
    </row>
    <row r="7" spans="1:58" s="59" customFormat="1" ht="17.25" customHeight="1">
      <c r="A7" s="55">
        <v>1</v>
      </c>
      <c r="B7" s="56" t="str">
        <f>ป1!B6</f>
        <v>เด็กชายกฤษณะ มั่นจีน</v>
      </c>
      <c r="C7" s="57">
        <f>ป1!AM6</f>
        <v>3</v>
      </c>
      <c r="D7" s="57">
        <f>ป1!AN6</f>
        <v>3</v>
      </c>
      <c r="E7" s="57">
        <f>ป1!AO6</f>
        <v>3</v>
      </c>
      <c r="F7" s="57">
        <f>ป1!AP6</f>
        <v>3</v>
      </c>
      <c r="G7" s="57">
        <f>ป1!AQ6</f>
        <v>3</v>
      </c>
      <c r="H7" s="58">
        <f>SUM(C7:G7)</f>
        <v>15</v>
      </c>
      <c r="I7" s="53" t="str">
        <f>IF(H7&gt;13,"ดีมาก",IF(H7&gt;9,"ดี",IF(H7&gt;1,"พอใช้","ต้องปรับปรุง")))</f>
        <v>ดีมาก</v>
      </c>
      <c r="K7" s="55">
        <v>1</v>
      </c>
      <c r="L7" s="56" t="str">
        <f>ป2!B6</f>
        <v>ด.ช.จิตติพัฒน์  ฟองแก้ว</v>
      </c>
      <c r="M7" s="57">
        <f>ป2!AM6</f>
        <v>3</v>
      </c>
      <c r="N7" s="57">
        <f>ป2!AN6</f>
        <v>2</v>
      </c>
      <c r="O7" s="57">
        <f>ป2!AO6</f>
        <v>3</v>
      </c>
      <c r="P7" s="57">
        <f>ป2!AP6</f>
        <v>3</v>
      </c>
      <c r="Q7" s="57">
        <f>ป2!AQ6</f>
        <v>3</v>
      </c>
      <c r="R7" s="58">
        <f>SUM(M7:Q7)</f>
        <v>14</v>
      </c>
      <c r="S7" s="53" t="str">
        <f>IF(R7&gt;13,"ดีมาก",IF(R7&gt;9,"ดี",IF(R7&gt;1,"พอใช้","ต้องปรับปรุง")))</f>
        <v>ดีมาก</v>
      </c>
      <c r="T7" s="55">
        <v>1</v>
      </c>
      <c r="U7" s="56" t="str">
        <f>ป3!B6</f>
        <v>เด็กชายเธียรวิชญ์ ว่องเจริญพร</v>
      </c>
      <c r="V7" s="57">
        <f>ป3!AM6</f>
        <v>3</v>
      </c>
      <c r="W7" s="57">
        <f>ป3!AN6</f>
        <v>3</v>
      </c>
      <c r="X7" s="57">
        <f>ป3!AO6</f>
        <v>3</v>
      </c>
      <c r="Y7" s="57">
        <f>ป3!AP6</f>
        <v>2</v>
      </c>
      <c r="Z7" s="57">
        <f>ป3!AQ6</f>
        <v>3</v>
      </c>
      <c r="AA7" s="58">
        <f>SUM(V7:Z7)</f>
        <v>14</v>
      </c>
      <c r="AB7" s="53" t="str">
        <f>IF(AA7&gt;13,"ดีมาก",IF(AA7&gt;9,"ดี",IF(AA7&gt;1,"พอใช้","ต้องปรับปรุง")))</f>
        <v>ดีมาก</v>
      </c>
      <c r="AD7" s="55">
        <v>1</v>
      </c>
      <c r="AE7" s="56" t="str">
        <f>ป4!B6</f>
        <v>เด็กชายกฤตชญา      แป้นทอง</v>
      </c>
      <c r="AF7" s="57">
        <f>ป4!AM6</f>
        <v>3</v>
      </c>
      <c r="AG7" s="57">
        <f>ป4!AN6</f>
        <v>3</v>
      </c>
      <c r="AH7" s="57">
        <f>ป4!AO6</f>
        <v>3</v>
      </c>
      <c r="AI7" s="57">
        <f>ป4!AP6</f>
        <v>3</v>
      </c>
      <c r="AJ7" s="57">
        <f>ป4!AQ6</f>
        <v>3</v>
      </c>
      <c r="AK7" s="58">
        <f>SUM(AF7:AJ7)</f>
        <v>15</v>
      </c>
      <c r="AL7" s="53" t="str">
        <f>IF(AK7&gt;13,"ดีมาก",IF(AK7&gt;9,"ดี",IF(AK7&gt;1,"พอใช้","ต้องปรับปรุง")))</f>
        <v>ดีมาก</v>
      </c>
      <c r="AN7" s="55">
        <v>1</v>
      </c>
      <c r="AO7" s="56" t="str">
        <f>ป5!B6</f>
        <v>เด็กชายพัชรพล  ดีทา</v>
      </c>
      <c r="AP7" s="57">
        <f>ป5!AM6</f>
        <v>3</v>
      </c>
      <c r="AQ7" s="57">
        <f>ป5!AN6</f>
        <v>3</v>
      </c>
      <c r="AR7" s="57">
        <f>ป5!AO6</f>
        <v>3</v>
      </c>
      <c r="AS7" s="57">
        <f>ป5!AP6</f>
        <v>2</v>
      </c>
      <c r="AT7" s="57">
        <f>ป5!AQ6</f>
        <v>3</v>
      </c>
      <c r="AU7" s="58">
        <f>SUM(AP7:AT7)</f>
        <v>14</v>
      </c>
      <c r="AV7" s="53" t="str">
        <f>IF(AU7&gt;13,"ดีมาก",IF(AU7&gt;9,"ดี",IF(AU7&gt;1,"พอใช้","ต้องปรับปรุง")))</f>
        <v>ดีมาก</v>
      </c>
      <c r="AX7" s="55">
        <v>1</v>
      </c>
      <c r="AY7" s="56" t="str">
        <f>ป6!B6</f>
        <v>ด.ช.ชุติพนท์  มงคลแก้ว</v>
      </c>
      <c r="AZ7" s="57">
        <f>ป6!AM6</f>
        <v>3</v>
      </c>
      <c r="BA7" s="57">
        <f>ป6!AN6</f>
        <v>2</v>
      </c>
      <c r="BB7" s="57">
        <f>ป6!AO6</f>
        <v>2</v>
      </c>
      <c r="BC7" s="57">
        <f>ป6!AP6</f>
        <v>3</v>
      </c>
      <c r="BD7" s="57">
        <f>ป6!AQ6</f>
        <v>3</v>
      </c>
      <c r="BE7" s="58">
        <f>SUM(AZ7:BD7)</f>
        <v>13</v>
      </c>
      <c r="BF7" s="53" t="str">
        <f>IF(BE7&gt;13,"ดีมาก",IF(BE7&gt;9,"ดี",IF(BE7&gt;1,"พอใช้","ต้องปรับปรุง")))</f>
        <v>ดี</v>
      </c>
    </row>
    <row r="8" spans="1:58" s="59" customFormat="1" ht="17.25" customHeight="1">
      <c r="A8" s="55">
        <v>2</v>
      </c>
      <c r="B8" s="56" t="str">
        <f>ป1!B7</f>
        <v>เด็กชายปรวีร์  แก้วมูล</v>
      </c>
      <c r="C8" s="57">
        <f>ป1!AM7</f>
        <v>2</v>
      </c>
      <c r="D8" s="57">
        <f>ป1!AN7</f>
        <v>2</v>
      </c>
      <c r="E8" s="57">
        <f>ป1!AO7</f>
        <v>2</v>
      </c>
      <c r="F8" s="57">
        <f>ป1!AP7</f>
        <v>2</v>
      </c>
      <c r="G8" s="57">
        <f>ป1!AQ7</f>
        <v>2</v>
      </c>
      <c r="H8" s="58">
        <f t="shared" ref="H8:H18" si="0">SUM(C8:G8)</f>
        <v>10</v>
      </c>
      <c r="I8" s="53" t="str">
        <f t="shared" ref="I8:I18" si="1">IF(H8&gt;13,"ดีมาก",IF(H8&gt;9,"ดี",IF(H8&gt;1,"พอใช้","ต้องปรับปรุง")))</f>
        <v>ดี</v>
      </c>
      <c r="K8" s="55">
        <v>2</v>
      </c>
      <c r="L8" s="56" t="str">
        <f>ป2!B7</f>
        <v>ด.ช.ชนัญวัฒน์  ตันแก้ว</v>
      </c>
      <c r="M8" s="57">
        <f>ป2!AM7</f>
        <v>3</v>
      </c>
      <c r="N8" s="57">
        <f>ป2!AN7</f>
        <v>3</v>
      </c>
      <c r="O8" s="57">
        <f>ป2!AO7</f>
        <v>3</v>
      </c>
      <c r="P8" s="57">
        <f>ป2!AP7</f>
        <v>3</v>
      </c>
      <c r="Q8" s="57">
        <f>ป2!AQ7</f>
        <v>3</v>
      </c>
      <c r="R8" s="58">
        <f t="shared" ref="R8:R18" si="2">SUM(M8:Q8)</f>
        <v>15</v>
      </c>
      <c r="S8" s="53" t="str">
        <f t="shared" ref="S8:S25" si="3">IF(R8&gt;13,"ดีมาก",IF(R8&gt;9,"ดี",IF(R8&gt;1,"พอใช้","ต้องปรับปรุง")))</f>
        <v>ดีมาก</v>
      </c>
      <c r="T8" s="55">
        <v>2</v>
      </c>
      <c r="U8" s="56" t="str">
        <f>ป3!B7</f>
        <v>เด็กชายณัฐภูมินทร์ จันทร์ดวงดี</v>
      </c>
      <c r="V8" s="57">
        <f>ป3!AM7</f>
        <v>2</v>
      </c>
      <c r="W8" s="57">
        <f>ป3!AN7</f>
        <v>2</v>
      </c>
      <c r="X8" s="57">
        <f>ป3!AO7</f>
        <v>2</v>
      </c>
      <c r="Y8" s="57">
        <f>ป3!AP7</f>
        <v>2</v>
      </c>
      <c r="Z8" s="57">
        <f>ป3!AQ7</f>
        <v>2</v>
      </c>
      <c r="AA8" s="58">
        <f t="shared" ref="AA8:AA25" si="4">SUM(V8:Z8)</f>
        <v>10</v>
      </c>
      <c r="AB8" s="53" t="str">
        <f t="shared" ref="AB8:AB25" si="5">IF(AA8&gt;13,"ดีมาก",IF(AA8&gt;9,"ดี",IF(AA8&gt;1,"พอใช้","ต้องปรับปรุง")))</f>
        <v>ดี</v>
      </c>
      <c r="AD8" s="55">
        <v>2</v>
      </c>
      <c r="AE8" s="56" t="str">
        <f>ป4!B7</f>
        <v>เด็กชายชลากร        อินยา</v>
      </c>
      <c r="AF8" s="57">
        <f>ป4!AM7</f>
        <v>3</v>
      </c>
      <c r="AG8" s="57">
        <f>ป4!AN7</f>
        <v>3</v>
      </c>
      <c r="AH8" s="57">
        <f>ป4!AO7</f>
        <v>3</v>
      </c>
      <c r="AI8" s="57">
        <f>ป4!AP7</f>
        <v>3</v>
      </c>
      <c r="AJ8" s="57">
        <f>ป4!AQ7</f>
        <v>3</v>
      </c>
      <c r="AK8" s="58">
        <f t="shared" ref="AK8:AK27" si="6">SUM(AF8:AJ8)</f>
        <v>15</v>
      </c>
      <c r="AL8" s="53" t="str">
        <f t="shared" ref="AL8:AL27" si="7">IF(AK8&gt;13,"ดีมาก",IF(AK8&gt;9,"ดี",IF(AK8&gt;1,"พอใช้","ต้องปรับปรุง")))</f>
        <v>ดีมาก</v>
      </c>
      <c r="AN8" s="55">
        <v>2</v>
      </c>
      <c r="AO8" s="56" t="str">
        <f>ป5!B7</f>
        <v>เด็กชายพีระภัทร  จัตสาร</v>
      </c>
      <c r="AP8" s="57">
        <f>ป5!AM7</f>
        <v>3</v>
      </c>
      <c r="AQ8" s="57">
        <f>ป5!AN7</f>
        <v>2</v>
      </c>
      <c r="AR8" s="57">
        <f>ป5!AO7</f>
        <v>2</v>
      </c>
      <c r="AS8" s="57">
        <f>ป5!AP7</f>
        <v>2</v>
      </c>
      <c r="AT8" s="57">
        <f>ป5!AQ7</f>
        <v>3</v>
      </c>
      <c r="AU8" s="58">
        <f t="shared" ref="AU8:AU27" si="8">SUM(AP8:AT8)</f>
        <v>12</v>
      </c>
      <c r="AV8" s="53" t="str">
        <f t="shared" ref="AV8:AV27" si="9">IF(AU8&gt;13,"ดีมาก",IF(AU8&gt;9,"ดี",IF(AU8&gt;1,"พอใช้","ต้องปรับปรุง")))</f>
        <v>ดี</v>
      </c>
      <c r="AX8" s="55">
        <v>2</v>
      </c>
      <c r="AY8" s="56" t="str">
        <f>ป6!B7</f>
        <v>ด.ช.ธนชาติ  วงษ์โสภา</v>
      </c>
      <c r="AZ8" s="57">
        <f>ป6!AM7</f>
        <v>2</v>
      </c>
      <c r="BA8" s="57">
        <f>ป6!AN7</f>
        <v>2</v>
      </c>
      <c r="BB8" s="57">
        <f>ป6!AO7</f>
        <v>2</v>
      </c>
      <c r="BC8" s="57">
        <f>ป6!AP7</f>
        <v>3</v>
      </c>
      <c r="BD8" s="57">
        <f>ป6!AQ7</f>
        <v>2</v>
      </c>
      <c r="BE8" s="58">
        <f t="shared" ref="BE8:BE27" si="10">SUM(AZ8:BD8)</f>
        <v>11</v>
      </c>
      <c r="BF8" s="53" t="str">
        <f t="shared" ref="BF8:BF34" si="11">IF(BE8&gt;13,"ดีมาก",IF(BE8&gt;9,"ดี",IF(BE8&gt;1,"พอใช้","ต้องปรับปรุง")))</f>
        <v>ดี</v>
      </c>
    </row>
    <row r="9" spans="1:58" s="59" customFormat="1" ht="17.25" customHeight="1">
      <c r="A9" s="55">
        <v>3</v>
      </c>
      <c r="B9" s="56" t="str">
        <f>ป1!B8</f>
        <v>เด็กชายกมลภพ  ทาเสน</v>
      </c>
      <c r="C9" s="57">
        <f>ป1!AM8</f>
        <v>3</v>
      </c>
      <c r="D9" s="57">
        <f>ป1!AN8</f>
        <v>3</v>
      </c>
      <c r="E9" s="57">
        <f>ป1!AO8</f>
        <v>3</v>
      </c>
      <c r="F9" s="57">
        <f>ป1!AP8</f>
        <v>3</v>
      </c>
      <c r="G9" s="57">
        <f>ป1!AQ8</f>
        <v>3</v>
      </c>
      <c r="H9" s="58">
        <f t="shared" si="0"/>
        <v>15</v>
      </c>
      <c r="I9" s="53" t="str">
        <f t="shared" si="1"/>
        <v>ดีมาก</v>
      </c>
      <c r="K9" s="55">
        <v>3</v>
      </c>
      <c r="L9" s="56" t="str">
        <f>ป2!B8</f>
        <v>ด.ช.ชญานนท์  มงคลแก้ว</v>
      </c>
      <c r="M9" s="57">
        <f>ป2!AM8</f>
        <v>3</v>
      </c>
      <c r="N9" s="57">
        <f>ป2!AN8</f>
        <v>2</v>
      </c>
      <c r="O9" s="57">
        <f>ป2!AO8</f>
        <v>3</v>
      </c>
      <c r="P9" s="57">
        <f>ป2!AP8</f>
        <v>3</v>
      </c>
      <c r="Q9" s="57">
        <f>ป2!AQ8</f>
        <v>3</v>
      </c>
      <c r="R9" s="58">
        <f t="shared" si="2"/>
        <v>14</v>
      </c>
      <c r="S9" s="53" t="str">
        <f t="shared" si="3"/>
        <v>ดีมาก</v>
      </c>
      <c r="T9" s="55">
        <v>3</v>
      </c>
      <c r="U9" s="56" t="str">
        <f>ป3!B8</f>
        <v>เด็กชายภัทรพงค์ ขุนจ้อน</v>
      </c>
      <c r="V9" s="57">
        <f>ป3!AM8</f>
        <v>3</v>
      </c>
      <c r="W9" s="57">
        <f>ป3!AN8</f>
        <v>3</v>
      </c>
      <c r="X9" s="57">
        <f>ป3!AO8</f>
        <v>3</v>
      </c>
      <c r="Y9" s="57">
        <f>ป3!AP8</f>
        <v>2</v>
      </c>
      <c r="Z9" s="57">
        <f>ป3!AQ8</f>
        <v>3</v>
      </c>
      <c r="AA9" s="58">
        <f t="shared" si="4"/>
        <v>14</v>
      </c>
      <c r="AB9" s="53" t="str">
        <f t="shared" si="5"/>
        <v>ดีมาก</v>
      </c>
      <c r="AD9" s="55">
        <v>3</v>
      </c>
      <c r="AE9" s="56" t="str">
        <f>ป4!B8</f>
        <v>เด็กชายณฤทธิ์       แซ่แต่</v>
      </c>
      <c r="AF9" s="57">
        <f>ป4!AM8</f>
        <v>3</v>
      </c>
      <c r="AG9" s="57">
        <f>ป4!AN8</f>
        <v>3</v>
      </c>
      <c r="AH9" s="57">
        <f>ป4!AO8</f>
        <v>3</v>
      </c>
      <c r="AI9" s="57">
        <f>ป4!AP8</f>
        <v>3</v>
      </c>
      <c r="AJ9" s="57">
        <f>ป4!AQ8</f>
        <v>3</v>
      </c>
      <c r="AK9" s="58">
        <f t="shared" si="6"/>
        <v>15</v>
      </c>
      <c r="AL9" s="53" t="str">
        <f t="shared" si="7"/>
        <v>ดีมาก</v>
      </c>
      <c r="AN9" s="55">
        <v>3</v>
      </c>
      <c r="AO9" s="56" t="str">
        <f>ป5!B8</f>
        <v>เด็กชายไพโรจน์    พรมดี</v>
      </c>
      <c r="AP9" s="57">
        <f>ป5!AM8</f>
        <v>3</v>
      </c>
      <c r="AQ9" s="57">
        <f>ป5!AN8</f>
        <v>3</v>
      </c>
      <c r="AR9" s="57">
        <f>ป5!AO8</f>
        <v>3</v>
      </c>
      <c r="AS9" s="57">
        <f>ป5!AP8</f>
        <v>3</v>
      </c>
      <c r="AT9" s="57">
        <f>ป5!AQ8</f>
        <v>3</v>
      </c>
      <c r="AU9" s="58">
        <f t="shared" si="8"/>
        <v>15</v>
      </c>
      <c r="AV9" s="53" t="str">
        <f t="shared" si="9"/>
        <v>ดีมาก</v>
      </c>
      <c r="AX9" s="55">
        <v>3</v>
      </c>
      <c r="AY9" s="56" t="str">
        <f>ป6!B8</f>
        <v>ด.ช.ณัฐจักร์  เอมเอี่ยม</v>
      </c>
      <c r="AZ9" s="57">
        <f>ป6!AM8</f>
        <v>2</v>
      </c>
      <c r="BA9" s="57">
        <f>ป6!AN8</f>
        <v>2</v>
      </c>
      <c r="BB9" s="57">
        <f>ป6!AO8</f>
        <v>2</v>
      </c>
      <c r="BC9" s="57">
        <f>ป6!AP8</f>
        <v>3</v>
      </c>
      <c r="BD9" s="57">
        <f>ป6!AQ8</f>
        <v>2</v>
      </c>
      <c r="BE9" s="58">
        <f t="shared" si="10"/>
        <v>11</v>
      </c>
      <c r="BF9" s="53" t="str">
        <f t="shared" si="11"/>
        <v>ดี</v>
      </c>
    </row>
    <row r="10" spans="1:58" s="59" customFormat="1" ht="17.25" customHeight="1">
      <c r="A10" s="55">
        <v>4</v>
      </c>
      <c r="B10" s="56" t="str">
        <f>ป1!B9</f>
        <v>เด็กชายกิตติคุณ  ป๊อกหลง</v>
      </c>
      <c r="C10" s="57">
        <f>ป1!AM9</f>
        <v>3</v>
      </c>
      <c r="D10" s="57">
        <f>ป1!AN9</f>
        <v>3</v>
      </c>
      <c r="E10" s="57">
        <f>ป1!AO9</f>
        <v>3</v>
      </c>
      <c r="F10" s="57">
        <f>ป1!AP9</f>
        <v>3</v>
      </c>
      <c r="G10" s="57">
        <f>ป1!AQ9</f>
        <v>3</v>
      </c>
      <c r="H10" s="58">
        <f t="shared" si="0"/>
        <v>15</v>
      </c>
      <c r="I10" s="53" t="str">
        <f t="shared" si="1"/>
        <v>ดีมาก</v>
      </c>
      <c r="K10" s="55">
        <v>4</v>
      </c>
      <c r="L10" s="56" t="str">
        <f>ป2!B9</f>
        <v>ด.ช.ชัยพัทธ์  นามวงศ์</v>
      </c>
      <c r="M10" s="57">
        <f>ป2!AM9</f>
        <v>3</v>
      </c>
      <c r="N10" s="57">
        <f>ป2!AN9</f>
        <v>3</v>
      </c>
      <c r="O10" s="57">
        <f>ป2!AO9</f>
        <v>3</v>
      </c>
      <c r="P10" s="57">
        <f>ป2!AP9</f>
        <v>3</v>
      </c>
      <c r="Q10" s="57">
        <f>ป2!AQ9</f>
        <v>3</v>
      </c>
      <c r="R10" s="58">
        <f t="shared" si="2"/>
        <v>15</v>
      </c>
      <c r="S10" s="53" t="str">
        <f t="shared" si="3"/>
        <v>ดีมาก</v>
      </c>
      <c r="T10" s="55">
        <v>4</v>
      </c>
      <c r="U10" s="56" t="str">
        <f>ป3!B9</f>
        <v>เด็กชายธนกฤต เฟื่องฟู</v>
      </c>
      <c r="V10" s="57">
        <f>ป3!AM9</f>
        <v>3</v>
      </c>
      <c r="W10" s="57">
        <f>ป3!AN9</f>
        <v>3</v>
      </c>
      <c r="X10" s="57">
        <f>ป3!AO9</f>
        <v>3</v>
      </c>
      <c r="Y10" s="57">
        <f>ป3!AP9</f>
        <v>2</v>
      </c>
      <c r="Z10" s="57">
        <f>ป3!AQ9</f>
        <v>3</v>
      </c>
      <c r="AA10" s="58">
        <f t="shared" si="4"/>
        <v>14</v>
      </c>
      <c r="AB10" s="53" t="str">
        <f t="shared" si="5"/>
        <v>ดีมาก</v>
      </c>
      <c r="AD10" s="55">
        <v>4</v>
      </c>
      <c r="AE10" s="56" t="str">
        <f>ป4!B9</f>
        <v>เด็กชายธีรพล        ลาหุนะ</v>
      </c>
      <c r="AF10" s="57">
        <f>ป4!AM9</f>
        <v>3</v>
      </c>
      <c r="AG10" s="57">
        <f>ป4!AN9</f>
        <v>3</v>
      </c>
      <c r="AH10" s="57">
        <f>ป4!AO9</f>
        <v>3</v>
      </c>
      <c r="AI10" s="57">
        <f>ป4!AP9</f>
        <v>3</v>
      </c>
      <c r="AJ10" s="57">
        <f>ป4!AQ9</f>
        <v>3</v>
      </c>
      <c r="AK10" s="58">
        <f t="shared" si="6"/>
        <v>15</v>
      </c>
      <c r="AL10" s="53" t="str">
        <f t="shared" si="7"/>
        <v>ดีมาก</v>
      </c>
      <c r="AN10" s="55">
        <v>4</v>
      </c>
      <c r="AO10" s="56" t="str">
        <f>ป5!B9</f>
        <v>เด็กชาย สุทธา   กุลศิริ</v>
      </c>
      <c r="AP10" s="57">
        <f>ป5!AM9</f>
        <v>3</v>
      </c>
      <c r="AQ10" s="57">
        <f>ป5!AN9</f>
        <v>3</v>
      </c>
      <c r="AR10" s="57">
        <f>ป5!AO9</f>
        <v>3</v>
      </c>
      <c r="AS10" s="57">
        <f>ป5!AP9</f>
        <v>3</v>
      </c>
      <c r="AT10" s="57">
        <f>ป5!AQ9</f>
        <v>3</v>
      </c>
      <c r="AU10" s="58">
        <f t="shared" si="8"/>
        <v>15</v>
      </c>
      <c r="AV10" s="53" t="str">
        <f t="shared" si="9"/>
        <v>ดีมาก</v>
      </c>
      <c r="AX10" s="55">
        <v>4</v>
      </c>
      <c r="AY10" s="56" t="str">
        <f>ป6!B9</f>
        <v>ด.ช.วุฒิชัย  ตะสี</v>
      </c>
      <c r="AZ10" s="57">
        <f>ป6!AM9</f>
        <v>2</v>
      </c>
      <c r="BA10" s="57">
        <f>ป6!AN9</f>
        <v>2</v>
      </c>
      <c r="BB10" s="57">
        <f>ป6!AO9</f>
        <v>2</v>
      </c>
      <c r="BC10" s="57">
        <f>ป6!AP9</f>
        <v>3</v>
      </c>
      <c r="BD10" s="57">
        <f>ป6!AQ9</f>
        <v>3</v>
      </c>
      <c r="BE10" s="58">
        <f t="shared" si="10"/>
        <v>12</v>
      </c>
      <c r="BF10" s="53" t="str">
        <f t="shared" si="11"/>
        <v>ดี</v>
      </c>
    </row>
    <row r="11" spans="1:58" s="59" customFormat="1" ht="17.25" customHeight="1">
      <c r="A11" s="55">
        <v>5</v>
      </c>
      <c r="B11" s="56" t="str">
        <f>ป1!B10</f>
        <v>เด็กชายกิตติธร  มั่นดี</v>
      </c>
      <c r="C11" s="57">
        <f>ป1!AM10</f>
        <v>3</v>
      </c>
      <c r="D11" s="57">
        <f>ป1!AN10</f>
        <v>3</v>
      </c>
      <c r="E11" s="57">
        <f>ป1!AO10</f>
        <v>3</v>
      </c>
      <c r="F11" s="57">
        <f>ป1!AP10</f>
        <v>3</v>
      </c>
      <c r="G11" s="57">
        <f>ป1!AQ10</f>
        <v>3</v>
      </c>
      <c r="H11" s="58">
        <f t="shared" si="0"/>
        <v>15</v>
      </c>
      <c r="I11" s="53" t="str">
        <f t="shared" si="1"/>
        <v>ดีมาก</v>
      </c>
      <c r="K11" s="55">
        <v>5</v>
      </c>
      <c r="L11" s="56" t="str">
        <f>ป2!B10</f>
        <v>ด.ช.ธีราธร  ชีเปรม</v>
      </c>
      <c r="M11" s="57">
        <f>ป2!AM10</f>
        <v>3</v>
      </c>
      <c r="N11" s="57">
        <f>ป2!AN10</f>
        <v>3</v>
      </c>
      <c r="O11" s="57">
        <f>ป2!AO10</f>
        <v>3</v>
      </c>
      <c r="P11" s="57">
        <f>ป2!AP10</f>
        <v>3</v>
      </c>
      <c r="Q11" s="57">
        <f>ป2!AQ10</f>
        <v>3</v>
      </c>
      <c r="R11" s="58">
        <f t="shared" si="2"/>
        <v>15</v>
      </c>
      <c r="S11" s="53" t="str">
        <f t="shared" si="3"/>
        <v>ดีมาก</v>
      </c>
      <c r="T11" s="55">
        <v>5</v>
      </c>
      <c r="U11" s="56" t="str">
        <f>ป3!B10</f>
        <v>เด็กชายธันวา เรืองมั่น</v>
      </c>
      <c r="V11" s="57">
        <f>ป3!AM10</f>
        <v>1</v>
      </c>
      <c r="W11" s="57">
        <f>ป3!AN10</f>
        <v>1</v>
      </c>
      <c r="X11" s="57">
        <f>ป3!AO10</f>
        <v>1</v>
      </c>
      <c r="Y11" s="57">
        <f>ป3!AP10</f>
        <v>2</v>
      </c>
      <c r="Z11" s="57">
        <f>ป3!AQ10</f>
        <v>1</v>
      </c>
      <c r="AA11" s="58">
        <f t="shared" si="4"/>
        <v>6</v>
      </c>
      <c r="AB11" s="53" t="str">
        <f t="shared" si="5"/>
        <v>พอใช้</v>
      </c>
      <c r="AD11" s="55">
        <v>5</v>
      </c>
      <c r="AE11" s="56" t="str">
        <f>ป4!B10</f>
        <v>เด็กชายจิรภัทร      ตุ่นแก้ว</v>
      </c>
      <c r="AF11" s="57">
        <v>2</v>
      </c>
      <c r="AG11" s="57">
        <v>2</v>
      </c>
      <c r="AH11" s="57">
        <v>1</v>
      </c>
      <c r="AI11" s="57">
        <v>2</v>
      </c>
      <c r="AJ11" s="57">
        <v>2</v>
      </c>
      <c r="AK11" s="58">
        <f t="shared" si="6"/>
        <v>9</v>
      </c>
      <c r="AL11" s="53" t="str">
        <f t="shared" si="7"/>
        <v>พอใช้</v>
      </c>
      <c r="AN11" s="55">
        <v>5</v>
      </c>
      <c r="AO11" s="56" t="str">
        <f>ป5!B10</f>
        <v>เด็กชายกฤตนัย    เพ็ชรโต</v>
      </c>
      <c r="AP11" s="57">
        <f>ป5!AM10</f>
        <v>2</v>
      </c>
      <c r="AQ11" s="57">
        <f>ป5!AN10</f>
        <v>2</v>
      </c>
      <c r="AR11" s="57">
        <f>ป5!AO10</f>
        <v>2</v>
      </c>
      <c r="AS11" s="57">
        <f>ป5!AP10</f>
        <v>2</v>
      </c>
      <c r="AT11" s="57">
        <f>ป5!AQ10</f>
        <v>2</v>
      </c>
      <c r="AU11" s="58">
        <f t="shared" si="8"/>
        <v>10</v>
      </c>
      <c r="AV11" s="53" t="str">
        <f t="shared" si="9"/>
        <v>ดี</v>
      </c>
      <c r="AX11" s="55">
        <v>5</v>
      </c>
      <c r="AY11" s="56" t="str">
        <f>ป6!B10</f>
        <v>ด.ช.วชิรวิทย์  ศิลปสิทธิ์</v>
      </c>
      <c r="AZ11" s="57">
        <f>ป6!AM10</f>
        <v>3</v>
      </c>
      <c r="BA11" s="57">
        <f>ป6!AN10</f>
        <v>3</v>
      </c>
      <c r="BB11" s="57">
        <f>ป6!AO10</f>
        <v>3</v>
      </c>
      <c r="BC11" s="57">
        <f>ป6!AP10</f>
        <v>3</v>
      </c>
      <c r="BD11" s="57">
        <f>ป6!AQ10</f>
        <v>3</v>
      </c>
      <c r="BE11" s="58">
        <f t="shared" si="10"/>
        <v>15</v>
      </c>
      <c r="BF11" s="53" t="str">
        <f t="shared" si="11"/>
        <v>ดีมาก</v>
      </c>
    </row>
    <row r="12" spans="1:58" s="59" customFormat="1" ht="17.25" customHeight="1">
      <c r="A12" s="55">
        <v>6</v>
      </c>
      <c r="B12" s="56" t="str">
        <f>ป1!B11</f>
        <v>เด็กชายชนกันต์  แสนคำ</v>
      </c>
      <c r="C12" s="57">
        <f>ป1!AM11</f>
        <v>3</v>
      </c>
      <c r="D12" s="57">
        <f>ป1!AN11</f>
        <v>3</v>
      </c>
      <c r="E12" s="57">
        <f>ป1!AO11</f>
        <v>3</v>
      </c>
      <c r="F12" s="57">
        <f>ป1!AP11</f>
        <v>3</v>
      </c>
      <c r="G12" s="57">
        <f>ป1!AQ11</f>
        <v>3</v>
      </c>
      <c r="H12" s="58">
        <f t="shared" si="0"/>
        <v>15</v>
      </c>
      <c r="I12" s="53" t="str">
        <f t="shared" si="1"/>
        <v>ดีมาก</v>
      </c>
      <c r="K12" s="55">
        <v>6</v>
      </c>
      <c r="L12" s="56" t="str">
        <f>ป2!B11</f>
        <v>ด.ช.ธำรงชัย อินสา</v>
      </c>
      <c r="M12" s="57">
        <f>ป2!AM11</f>
        <v>2</v>
      </c>
      <c r="N12" s="57">
        <f>ป2!AN11</f>
        <v>2</v>
      </c>
      <c r="O12" s="57">
        <f>ป2!AO11</f>
        <v>3</v>
      </c>
      <c r="P12" s="57">
        <f>ป2!AP11</f>
        <v>3</v>
      </c>
      <c r="Q12" s="57">
        <f>ป2!AQ11</f>
        <v>3</v>
      </c>
      <c r="R12" s="58">
        <f t="shared" si="2"/>
        <v>13</v>
      </c>
      <c r="S12" s="53" t="str">
        <f t="shared" si="3"/>
        <v>ดี</v>
      </c>
      <c r="T12" s="55">
        <v>6</v>
      </c>
      <c r="U12" s="56" t="str">
        <f>ป3!B11</f>
        <v>เด็กชายภัทรชานนท์ ท้วมดี</v>
      </c>
      <c r="V12" s="57">
        <f>ป3!AM11</f>
        <v>3</v>
      </c>
      <c r="W12" s="57">
        <f>ป3!AN11</f>
        <v>3</v>
      </c>
      <c r="X12" s="57">
        <f>ป3!AO11</f>
        <v>3</v>
      </c>
      <c r="Y12" s="57">
        <f>ป3!AP11</f>
        <v>3</v>
      </c>
      <c r="Z12" s="57">
        <f>ป3!AQ11</f>
        <v>3</v>
      </c>
      <c r="AA12" s="58">
        <f t="shared" si="4"/>
        <v>15</v>
      </c>
      <c r="AB12" s="53" t="str">
        <f t="shared" si="5"/>
        <v>ดีมาก</v>
      </c>
      <c r="AD12" s="55">
        <v>6</v>
      </c>
      <c r="AE12" s="56" t="str">
        <f>ป4!B11</f>
        <v>เด็กชายฐิติพงษ์      ศรีโสดาพล</v>
      </c>
      <c r="AF12" s="57">
        <f>ป4!AM11</f>
        <v>3</v>
      </c>
      <c r="AG12" s="57">
        <f>ป4!AN11</f>
        <v>3</v>
      </c>
      <c r="AH12" s="57">
        <f>ป4!AO11</f>
        <v>3</v>
      </c>
      <c r="AI12" s="57">
        <f>ป4!AP11</f>
        <v>3</v>
      </c>
      <c r="AJ12" s="57">
        <f>ป4!AQ11</f>
        <v>3</v>
      </c>
      <c r="AK12" s="58">
        <f t="shared" si="6"/>
        <v>15</v>
      </c>
      <c r="AL12" s="53" t="str">
        <f t="shared" si="7"/>
        <v>ดีมาก</v>
      </c>
      <c r="AN12" s="55">
        <v>6</v>
      </c>
      <c r="AO12" s="56" t="str">
        <f>ป5!B11</f>
        <v>เด็กชาย บวรวิชญ์    สีแก้ว</v>
      </c>
      <c r="AP12" s="57">
        <f>ป5!AM11</f>
        <v>2</v>
      </c>
      <c r="AQ12" s="57">
        <f>ป5!AN11</f>
        <v>3</v>
      </c>
      <c r="AR12" s="57">
        <f>ป5!AO11</f>
        <v>2</v>
      </c>
      <c r="AS12" s="57">
        <f>ป5!AP11</f>
        <v>2</v>
      </c>
      <c r="AT12" s="57">
        <f>ป5!AQ11</f>
        <v>3</v>
      </c>
      <c r="AU12" s="58">
        <f t="shared" si="8"/>
        <v>12</v>
      </c>
      <c r="AV12" s="53" t="str">
        <f t="shared" si="9"/>
        <v>ดี</v>
      </c>
      <c r="AX12" s="55">
        <v>6</v>
      </c>
      <c r="AY12" s="56" t="str">
        <f>ป6!B11</f>
        <v>ด.ช.ศิวกร  จุมพลศรี</v>
      </c>
      <c r="AZ12" s="57">
        <f>ป6!AM11</f>
        <v>3</v>
      </c>
      <c r="BA12" s="57">
        <f>ป6!AN11</f>
        <v>3</v>
      </c>
      <c r="BB12" s="57">
        <f>ป6!AO11</f>
        <v>3</v>
      </c>
      <c r="BC12" s="57">
        <f>ป6!AP11</f>
        <v>3</v>
      </c>
      <c r="BD12" s="57">
        <f>ป6!AQ11</f>
        <v>3</v>
      </c>
      <c r="BE12" s="58">
        <f t="shared" si="10"/>
        <v>15</v>
      </c>
      <c r="BF12" s="53" t="str">
        <f t="shared" si="11"/>
        <v>ดีมาก</v>
      </c>
    </row>
    <row r="13" spans="1:58" s="59" customFormat="1" ht="17.25" customHeight="1">
      <c r="A13" s="55">
        <v>7</v>
      </c>
      <c r="B13" s="56" t="str">
        <f>ป1!B12</f>
        <v>เด็กหญิงอรณัฐ  กำเนิดบง</v>
      </c>
      <c r="C13" s="57">
        <f>ป1!AM12</f>
        <v>3</v>
      </c>
      <c r="D13" s="57">
        <f>ป1!AN12</f>
        <v>3</v>
      </c>
      <c r="E13" s="57">
        <f>ป1!AO12</f>
        <v>3</v>
      </c>
      <c r="F13" s="57">
        <f>ป1!AP12</f>
        <v>3</v>
      </c>
      <c r="G13" s="57">
        <f>ป1!AQ12</f>
        <v>3</v>
      </c>
      <c r="H13" s="58">
        <f t="shared" si="0"/>
        <v>15</v>
      </c>
      <c r="I13" s="53" t="str">
        <f t="shared" si="1"/>
        <v>ดีมาก</v>
      </c>
      <c r="K13" s="55">
        <v>7</v>
      </c>
      <c r="L13" s="56" t="str">
        <f>ป2!B12</f>
        <v>ด.ช.ศุทธวีร์ ทองรอด</v>
      </c>
      <c r="M13" s="57">
        <f>ป2!AM12</f>
        <v>3</v>
      </c>
      <c r="N13" s="57">
        <f>ป2!AN12</f>
        <v>3</v>
      </c>
      <c r="O13" s="57">
        <f>ป2!AO12</f>
        <v>3</v>
      </c>
      <c r="P13" s="57">
        <f>ป2!AP12</f>
        <v>3</v>
      </c>
      <c r="Q13" s="57">
        <f>ป2!AQ12</f>
        <v>3</v>
      </c>
      <c r="R13" s="58">
        <f t="shared" si="2"/>
        <v>15</v>
      </c>
      <c r="S13" s="53" t="str">
        <f t="shared" si="3"/>
        <v>ดีมาก</v>
      </c>
      <c r="T13" s="55">
        <v>7</v>
      </c>
      <c r="U13" s="56" t="str">
        <f>ป3!B12</f>
        <v>เด็กชายกฤษฎา ตาดี</v>
      </c>
      <c r="V13" s="57">
        <f>ป3!AM12</f>
        <v>3</v>
      </c>
      <c r="W13" s="57">
        <f>ป3!AN12</f>
        <v>3</v>
      </c>
      <c r="X13" s="57">
        <f>ป3!AO12</f>
        <v>3</v>
      </c>
      <c r="Y13" s="57">
        <f>ป3!AP12</f>
        <v>3</v>
      </c>
      <c r="Z13" s="57">
        <f>ป3!AQ12</f>
        <v>3</v>
      </c>
      <c r="AA13" s="58">
        <f t="shared" si="4"/>
        <v>15</v>
      </c>
      <c r="AB13" s="53" t="str">
        <f t="shared" si="5"/>
        <v>ดีมาก</v>
      </c>
      <c r="AD13" s="55">
        <v>7</v>
      </c>
      <c r="AE13" s="56" t="str">
        <f>ป4!B12</f>
        <v>เด็กชายชัยนันท์     แซ่ซื้อ</v>
      </c>
      <c r="AF13" s="57">
        <f>ป4!AM12</f>
        <v>1</v>
      </c>
      <c r="AG13" s="57">
        <f>ป4!AN12</f>
        <v>1</v>
      </c>
      <c r="AH13" s="57">
        <f>ป4!AO12</f>
        <v>1</v>
      </c>
      <c r="AI13" s="57">
        <f>ป4!AP12</f>
        <v>1</v>
      </c>
      <c r="AJ13" s="57">
        <f>ป4!AQ12</f>
        <v>1</v>
      </c>
      <c r="AK13" s="58">
        <f t="shared" si="6"/>
        <v>5</v>
      </c>
      <c r="AL13" s="53" t="str">
        <f t="shared" si="7"/>
        <v>พอใช้</v>
      </c>
      <c r="AN13" s="55">
        <v>7</v>
      </c>
      <c r="AO13" s="56" t="str">
        <f>ป5!B12</f>
        <v>เด็กชายนราพล       สีคำทา</v>
      </c>
      <c r="AP13" s="57">
        <f>ป5!AM12</f>
        <v>2</v>
      </c>
      <c r="AQ13" s="57">
        <f>ป5!AN12</f>
        <v>2</v>
      </c>
      <c r="AR13" s="57">
        <f>ป5!AO12</f>
        <v>2</v>
      </c>
      <c r="AS13" s="57">
        <f>ป5!AP12</f>
        <v>2</v>
      </c>
      <c r="AT13" s="57">
        <f>ป5!AQ12</f>
        <v>2</v>
      </c>
      <c r="AU13" s="58">
        <f t="shared" si="8"/>
        <v>10</v>
      </c>
      <c r="AV13" s="53" t="str">
        <f t="shared" si="9"/>
        <v>ดี</v>
      </c>
      <c r="AX13" s="55">
        <v>7</v>
      </c>
      <c r="AY13" s="56" t="str">
        <f>ป6!B12</f>
        <v>ด.ช.ทีปังค์ตอ ธนะภักดิ์วรนนท์</v>
      </c>
      <c r="AZ13" s="57">
        <f>ป6!AM12</f>
        <v>3</v>
      </c>
      <c r="BA13" s="57">
        <f>ป6!AN12</f>
        <v>2</v>
      </c>
      <c r="BB13" s="57">
        <f>ป6!AO12</f>
        <v>3</v>
      </c>
      <c r="BC13" s="57">
        <f>ป6!AP12</f>
        <v>3</v>
      </c>
      <c r="BD13" s="57">
        <f>ป6!AQ12</f>
        <v>3</v>
      </c>
      <c r="BE13" s="58">
        <f t="shared" si="10"/>
        <v>14</v>
      </c>
      <c r="BF13" s="53" t="str">
        <f t="shared" si="11"/>
        <v>ดีมาก</v>
      </c>
    </row>
    <row r="14" spans="1:58" s="59" customFormat="1" ht="17.25" customHeight="1">
      <c r="A14" s="55">
        <v>8</v>
      </c>
      <c r="B14" s="56" t="str">
        <f>ป1!B13</f>
        <v>เด็กหญิงธนาภรณ์  อินทรทิพย์</v>
      </c>
      <c r="C14" s="57">
        <f>ป1!AM13</f>
        <v>2</v>
      </c>
      <c r="D14" s="57">
        <f>ป1!AN13</f>
        <v>2</v>
      </c>
      <c r="E14" s="57">
        <f>ป1!AO13</f>
        <v>2</v>
      </c>
      <c r="F14" s="57">
        <f>ป1!AP13</f>
        <v>2</v>
      </c>
      <c r="G14" s="57">
        <f>ป1!AQ13</f>
        <v>2</v>
      </c>
      <c r="H14" s="58">
        <f t="shared" si="0"/>
        <v>10</v>
      </c>
      <c r="I14" s="53" t="str">
        <f t="shared" si="1"/>
        <v>ดี</v>
      </c>
      <c r="K14" s="55">
        <v>8</v>
      </c>
      <c r="L14" s="56" t="str">
        <f>ป2!B13</f>
        <v>ด.ช.นที  ธาราเกษม</v>
      </c>
      <c r="M14" s="57">
        <f>ป2!AM13</f>
        <v>3</v>
      </c>
      <c r="N14" s="57">
        <f>ป2!AN13</f>
        <v>3</v>
      </c>
      <c r="O14" s="57">
        <f>ป2!AO13</f>
        <v>3</v>
      </c>
      <c r="P14" s="57">
        <f>ป2!AP13</f>
        <v>3</v>
      </c>
      <c r="Q14" s="57">
        <f>ป2!AQ13</f>
        <v>3</v>
      </c>
      <c r="R14" s="58">
        <f t="shared" si="2"/>
        <v>15</v>
      </c>
      <c r="S14" s="53" t="str">
        <f t="shared" si="3"/>
        <v>ดีมาก</v>
      </c>
      <c r="T14" s="55">
        <v>8</v>
      </c>
      <c r="U14" s="56" t="str">
        <f>ป3!B13</f>
        <v>เด็กชายณัฏฐ์พงษ์ เมืองเมา</v>
      </c>
      <c r="V14" s="57">
        <f>ป3!AM13</f>
        <v>2</v>
      </c>
      <c r="W14" s="57">
        <f>ป3!AN13</f>
        <v>2</v>
      </c>
      <c r="X14" s="57">
        <f>ป3!AO13</f>
        <v>1</v>
      </c>
      <c r="Y14" s="57">
        <f>ป3!AP13</f>
        <v>3</v>
      </c>
      <c r="Z14" s="57">
        <f>ป3!AQ13</f>
        <v>3</v>
      </c>
      <c r="AA14" s="58">
        <f t="shared" si="4"/>
        <v>11</v>
      </c>
      <c r="AB14" s="53" t="str">
        <f t="shared" si="5"/>
        <v>ดี</v>
      </c>
      <c r="AD14" s="55">
        <v>8</v>
      </c>
      <c r="AE14" s="56" t="str">
        <f>ป4!B13</f>
        <v>เด็กชายธีรติ         หมื่นขันธุ์</v>
      </c>
      <c r="AF14" s="57">
        <v>1</v>
      </c>
      <c r="AG14" s="57">
        <f>ป4!AN13</f>
        <v>1</v>
      </c>
      <c r="AH14" s="57">
        <f>ป4!AO13</f>
        <v>1</v>
      </c>
      <c r="AI14" s="57">
        <f>ป4!AP13</f>
        <v>1</v>
      </c>
      <c r="AJ14" s="57">
        <f>ป4!AQ13</f>
        <v>1</v>
      </c>
      <c r="AK14" s="58">
        <f t="shared" si="6"/>
        <v>5</v>
      </c>
      <c r="AL14" s="53" t="str">
        <f t="shared" si="7"/>
        <v>พอใช้</v>
      </c>
      <c r="AN14" s="55">
        <v>8</v>
      </c>
      <c r="AO14" s="56" t="str">
        <f>ป5!B13</f>
        <v>เด็กชายรัฐศาสตร์    บุญกำเนิด</v>
      </c>
      <c r="AP14" s="57">
        <f>ป5!AM13</f>
        <v>3</v>
      </c>
      <c r="AQ14" s="57">
        <f>ป5!AN13</f>
        <v>3</v>
      </c>
      <c r="AR14" s="57">
        <f>ป5!AO13</f>
        <v>3</v>
      </c>
      <c r="AS14" s="57">
        <f>ป5!AP13</f>
        <v>3</v>
      </c>
      <c r="AT14" s="57">
        <f>ป5!AQ13</f>
        <v>3</v>
      </c>
      <c r="AU14" s="58">
        <f t="shared" si="8"/>
        <v>15</v>
      </c>
      <c r="AV14" s="53" t="str">
        <f t="shared" si="9"/>
        <v>ดีมาก</v>
      </c>
      <c r="AX14" s="55">
        <v>8</v>
      </c>
      <c r="AY14" s="56" t="str">
        <f>ป6!B13</f>
        <v>ด.ช.อดิศร  เทพโส</v>
      </c>
      <c r="AZ14" s="57">
        <f>ป6!AM13</f>
        <v>2</v>
      </c>
      <c r="BA14" s="57">
        <f>ป6!AN13</f>
        <v>2</v>
      </c>
      <c r="BB14" s="57">
        <f>ป6!AO13</f>
        <v>2</v>
      </c>
      <c r="BC14" s="57">
        <f>ป6!AP13</f>
        <v>3</v>
      </c>
      <c r="BD14" s="57">
        <f>ป6!AQ13</f>
        <v>3</v>
      </c>
      <c r="BE14" s="58">
        <f t="shared" si="10"/>
        <v>12</v>
      </c>
      <c r="BF14" s="53" t="str">
        <f t="shared" si="11"/>
        <v>ดี</v>
      </c>
    </row>
    <row r="15" spans="1:58" s="59" customFormat="1" ht="17.25" customHeight="1">
      <c r="A15" s="55">
        <v>9</v>
      </c>
      <c r="B15" s="56" t="str">
        <f>ป1!B14</f>
        <v>เด็กหญิงอรปรียา  อ่ำเกตุ</v>
      </c>
      <c r="C15" s="57">
        <f>ป1!AM14</f>
        <v>3</v>
      </c>
      <c r="D15" s="57">
        <f>ป1!AN14</f>
        <v>3</v>
      </c>
      <c r="E15" s="57">
        <f>ป1!AO14</f>
        <v>3</v>
      </c>
      <c r="F15" s="57">
        <f>ป1!AP14</f>
        <v>3</v>
      </c>
      <c r="G15" s="57">
        <f>ป1!AQ14</f>
        <v>3</v>
      </c>
      <c r="H15" s="58">
        <f t="shared" si="0"/>
        <v>15</v>
      </c>
      <c r="I15" s="53" t="str">
        <f t="shared" si="1"/>
        <v>ดีมาก</v>
      </c>
      <c r="K15" s="55">
        <v>9</v>
      </c>
      <c r="L15" s="56" t="str">
        <f>ป2!B14</f>
        <v>ด.ญ ภัทรวดี  คงอิน</v>
      </c>
      <c r="M15" s="57">
        <f>ป2!AM14</f>
        <v>2</v>
      </c>
      <c r="N15" s="57">
        <f>ป2!AN14</f>
        <v>2</v>
      </c>
      <c r="O15" s="57">
        <f>ป2!AO14</f>
        <v>3</v>
      </c>
      <c r="P15" s="57">
        <f>ป2!AP14</f>
        <v>3</v>
      </c>
      <c r="Q15" s="57">
        <f>ป2!AQ14</f>
        <v>3</v>
      </c>
      <c r="R15" s="58">
        <f t="shared" si="2"/>
        <v>13</v>
      </c>
      <c r="S15" s="53" t="str">
        <f t="shared" si="3"/>
        <v>ดี</v>
      </c>
      <c r="T15" s="55">
        <v>9</v>
      </c>
      <c r="U15" s="56" t="str">
        <f>ป3!B14</f>
        <v>เด็กหญิงกชวรรณ ทองปวน</v>
      </c>
      <c r="V15" s="57">
        <f>ป3!AM14</f>
        <v>3</v>
      </c>
      <c r="W15" s="57">
        <f>ป3!AN14</f>
        <v>3</v>
      </c>
      <c r="X15" s="57">
        <f>ป3!AO14</f>
        <v>3</v>
      </c>
      <c r="Y15" s="57">
        <f>ป3!AP14</f>
        <v>3</v>
      </c>
      <c r="Z15" s="57">
        <f>ป3!AQ14</f>
        <v>3</v>
      </c>
      <c r="AA15" s="58">
        <f t="shared" si="4"/>
        <v>15</v>
      </c>
      <c r="AB15" s="53" t="str">
        <f t="shared" si="5"/>
        <v>ดีมาก</v>
      </c>
      <c r="AD15" s="55">
        <v>9</v>
      </c>
      <c r="AE15" s="56" t="str">
        <f>ป4!B14</f>
        <v>เด็กหญิงกัญญาณัฐ     ดีเขียว</v>
      </c>
      <c r="AF15" s="57">
        <f>ป4!AM14</f>
        <v>1</v>
      </c>
      <c r="AG15" s="57">
        <f>ป4!AN14</f>
        <v>1</v>
      </c>
      <c r="AH15" s="57">
        <f>ป4!AO14</f>
        <v>1</v>
      </c>
      <c r="AI15" s="57">
        <f>ป4!AP14</f>
        <v>1</v>
      </c>
      <c r="AJ15" s="57">
        <f>ป4!AQ14</f>
        <v>1</v>
      </c>
      <c r="AK15" s="58">
        <f t="shared" si="6"/>
        <v>5</v>
      </c>
      <c r="AL15" s="53" t="str">
        <f t="shared" si="7"/>
        <v>พอใช้</v>
      </c>
      <c r="AN15" s="55">
        <v>9</v>
      </c>
      <c r="AO15" s="56" t="str">
        <f>ป5!B14</f>
        <v>เด็กชายน่านฟ้า    ธาราเกษม</v>
      </c>
      <c r="AP15" s="57">
        <f>ป5!AM14</f>
        <v>2</v>
      </c>
      <c r="AQ15" s="57">
        <f>ป5!AN14</f>
        <v>2</v>
      </c>
      <c r="AR15" s="57">
        <f>ป5!AO14</f>
        <v>2</v>
      </c>
      <c r="AS15" s="57">
        <f>ป5!AP14</f>
        <v>2</v>
      </c>
      <c r="AT15" s="57">
        <f>ป5!AQ14</f>
        <v>2</v>
      </c>
      <c r="AU15" s="58">
        <f t="shared" si="8"/>
        <v>10</v>
      </c>
      <c r="AV15" s="53" t="str">
        <f t="shared" si="9"/>
        <v>ดี</v>
      </c>
      <c r="AX15" s="55">
        <v>9</v>
      </c>
      <c r="AY15" s="56" t="str">
        <f>ป6!B14</f>
        <v>ด.ช.นนท์นธี  แก้วกล้า</v>
      </c>
      <c r="AZ15" s="57">
        <f>ป6!AM14</f>
        <v>2</v>
      </c>
      <c r="BA15" s="57">
        <f>ป6!AN14</f>
        <v>2</v>
      </c>
      <c r="BB15" s="57">
        <f>ป6!AO14</f>
        <v>2</v>
      </c>
      <c r="BC15" s="57">
        <f>ป6!AP14</f>
        <v>3</v>
      </c>
      <c r="BD15" s="57">
        <f>ป6!AQ14</f>
        <v>2</v>
      </c>
      <c r="BE15" s="58">
        <f t="shared" si="10"/>
        <v>11</v>
      </c>
      <c r="BF15" s="53" t="str">
        <f t="shared" si="11"/>
        <v>ดี</v>
      </c>
    </row>
    <row r="16" spans="1:58" s="59" customFormat="1" ht="17.25" customHeight="1">
      <c r="A16" s="55">
        <v>10</v>
      </c>
      <c r="B16" s="56" t="str">
        <f>ป1!B15</f>
        <v>เด็กหญิงแก้วมณี  ราชกิจ</v>
      </c>
      <c r="C16" s="57">
        <f>ป1!AM15</f>
        <v>2</v>
      </c>
      <c r="D16" s="57">
        <f>ป1!AN15</f>
        <v>2</v>
      </c>
      <c r="E16" s="57">
        <f>ป1!AO15</f>
        <v>2</v>
      </c>
      <c r="F16" s="57">
        <f>ป1!AP15</f>
        <v>2</v>
      </c>
      <c r="G16" s="57">
        <f>ป1!AQ15</f>
        <v>2</v>
      </c>
      <c r="H16" s="58">
        <f t="shared" si="0"/>
        <v>10</v>
      </c>
      <c r="I16" s="53" t="str">
        <f t="shared" si="1"/>
        <v>ดี</v>
      </c>
      <c r="K16" s="55">
        <v>10</v>
      </c>
      <c r="L16" s="56" t="str">
        <f>ป2!B15</f>
        <v>ด.ญ.อนุสรา  ขุนโต</v>
      </c>
      <c r="M16" s="57">
        <f>ป2!AM15</f>
        <v>3</v>
      </c>
      <c r="N16" s="57">
        <f>ป2!AN15</f>
        <v>2</v>
      </c>
      <c r="O16" s="57">
        <f>ป2!AO15</f>
        <v>3</v>
      </c>
      <c r="P16" s="57">
        <f>ป2!AP15</f>
        <v>3</v>
      </c>
      <c r="Q16" s="57">
        <f>ป2!AQ15</f>
        <v>3</v>
      </c>
      <c r="R16" s="58">
        <f t="shared" si="2"/>
        <v>14</v>
      </c>
      <c r="S16" s="53" t="str">
        <f t="shared" si="3"/>
        <v>ดีมาก</v>
      </c>
      <c r="T16" s="55">
        <v>10</v>
      </c>
      <c r="U16" s="56" t="str">
        <f>ป3!B15</f>
        <v>เด็กหญิงกชพรรณ ทองปวน</v>
      </c>
      <c r="V16" s="57">
        <f>ป3!AM15</f>
        <v>3</v>
      </c>
      <c r="W16" s="57">
        <f>ป3!AN15</f>
        <v>3</v>
      </c>
      <c r="X16" s="57">
        <f>ป3!AO15</f>
        <v>3</v>
      </c>
      <c r="Y16" s="57">
        <f>ป3!AP15</f>
        <v>3</v>
      </c>
      <c r="Z16" s="57">
        <f>ป3!AQ15</f>
        <v>3</v>
      </c>
      <c r="AA16" s="58">
        <f t="shared" si="4"/>
        <v>15</v>
      </c>
      <c r="AB16" s="53" t="str">
        <f t="shared" si="5"/>
        <v>ดีมาก</v>
      </c>
      <c r="AD16" s="55">
        <v>10</v>
      </c>
      <c r="AE16" s="56" t="str">
        <f>ป4!B15</f>
        <v>เด็กหญิงกรกมล      กองตุ้ย</v>
      </c>
      <c r="AF16" s="57">
        <f>ป4!AM15</f>
        <v>3</v>
      </c>
      <c r="AG16" s="57">
        <f>ป4!AN15</f>
        <v>3</v>
      </c>
      <c r="AH16" s="57">
        <f>ป4!AO15</f>
        <v>3</v>
      </c>
      <c r="AI16" s="57">
        <f>ป4!AP15</f>
        <v>3</v>
      </c>
      <c r="AJ16" s="57">
        <f>ป4!AQ15</f>
        <v>3</v>
      </c>
      <c r="AK16" s="58">
        <f t="shared" si="6"/>
        <v>15</v>
      </c>
      <c r="AL16" s="53" t="str">
        <f t="shared" si="7"/>
        <v>ดีมาก</v>
      </c>
      <c r="AN16" s="55">
        <v>10</v>
      </c>
      <c r="AO16" s="56" t="str">
        <f>ป5!B15</f>
        <v>เด็กชายเพรชรัตน์     จันทร์ทอง</v>
      </c>
      <c r="AP16" s="57">
        <f>ป5!AM15</f>
        <v>3</v>
      </c>
      <c r="AQ16" s="57">
        <f>ป5!AN15</f>
        <v>3</v>
      </c>
      <c r="AR16" s="57">
        <f>ป5!AO15</f>
        <v>3</v>
      </c>
      <c r="AS16" s="57">
        <f>ป5!AP15</f>
        <v>3</v>
      </c>
      <c r="AT16" s="57">
        <f>ป5!AQ15</f>
        <v>3</v>
      </c>
      <c r="AU16" s="58">
        <f t="shared" si="8"/>
        <v>15</v>
      </c>
      <c r="AV16" s="53" t="str">
        <f t="shared" si="9"/>
        <v>ดีมาก</v>
      </c>
      <c r="AX16" s="55">
        <v>10</v>
      </c>
      <c r="AY16" s="56" t="str">
        <f>ป6!B15</f>
        <v>ด.ช.ธนากร  แฝงทรัพย์</v>
      </c>
      <c r="AZ16" s="57">
        <f>ป6!AM15</f>
        <v>2</v>
      </c>
      <c r="BA16" s="57">
        <f>ป6!AN15</f>
        <v>2</v>
      </c>
      <c r="BB16" s="57">
        <f>ป6!AO15</f>
        <v>2</v>
      </c>
      <c r="BC16" s="57">
        <f>ป6!AP15</f>
        <v>3</v>
      </c>
      <c r="BD16" s="57">
        <f>ป6!AQ15</f>
        <v>3</v>
      </c>
      <c r="BE16" s="58">
        <f t="shared" si="10"/>
        <v>12</v>
      </c>
      <c r="BF16" s="53" t="str">
        <f t="shared" si="11"/>
        <v>ดี</v>
      </c>
    </row>
    <row r="17" spans="1:58" s="59" customFormat="1" ht="17.25" customHeight="1">
      <c r="A17" s="55">
        <v>11</v>
      </c>
      <c r="B17" s="56" t="str">
        <f>ป1!B16</f>
        <v>เด็กชายศรายุทธ  เรืองทอง</v>
      </c>
      <c r="C17" s="57">
        <f>ป1!AM16</f>
        <v>3</v>
      </c>
      <c r="D17" s="57">
        <f>ป1!AN16</f>
        <v>3</v>
      </c>
      <c r="E17" s="57">
        <f>ป1!AO16</f>
        <v>3</v>
      </c>
      <c r="F17" s="57">
        <f>ป1!AP16</f>
        <v>3</v>
      </c>
      <c r="G17" s="57">
        <f>ป1!AQ16</f>
        <v>3</v>
      </c>
      <c r="H17" s="58">
        <f t="shared" si="0"/>
        <v>15</v>
      </c>
      <c r="I17" s="53" t="str">
        <f t="shared" si="1"/>
        <v>ดีมาก</v>
      </c>
      <c r="K17" s="55">
        <v>11</v>
      </c>
      <c r="L17" s="56" t="str">
        <f>ป2!B16</f>
        <v>ด.ญ.สิรินดา  เกิดคุณากร</v>
      </c>
      <c r="M17" s="57">
        <f>ป2!AM16</f>
        <v>3</v>
      </c>
      <c r="N17" s="57">
        <f>ป2!AN16</f>
        <v>3</v>
      </c>
      <c r="O17" s="57">
        <f>ป2!AO16</f>
        <v>3</v>
      </c>
      <c r="P17" s="57">
        <f>ป2!AP16</f>
        <v>3</v>
      </c>
      <c r="Q17" s="57">
        <f>ป2!AQ16</f>
        <v>3</v>
      </c>
      <c r="R17" s="58">
        <f t="shared" si="2"/>
        <v>15</v>
      </c>
      <c r="S17" s="53" t="str">
        <f t="shared" si="3"/>
        <v>ดีมาก</v>
      </c>
      <c r="T17" s="55">
        <v>11</v>
      </c>
      <c r="U17" s="56" t="str">
        <f>ป3!B16</f>
        <v>เด็กหญิงพฤกษา นันทะโคตร์</v>
      </c>
      <c r="V17" s="57">
        <f>ป3!AM16</f>
        <v>3</v>
      </c>
      <c r="W17" s="57">
        <f>ป3!AN16</f>
        <v>3</v>
      </c>
      <c r="X17" s="57">
        <f>ป3!AO16</f>
        <v>3</v>
      </c>
      <c r="Y17" s="57">
        <f>ป3!AP16</f>
        <v>3</v>
      </c>
      <c r="Z17" s="57">
        <f>ป3!AQ16</f>
        <v>3</v>
      </c>
      <c r="AA17" s="58">
        <f t="shared" si="4"/>
        <v>15</v>
      </c>
      <c r="AB17" s="53" t="str">
        <f t="shared" si="5"/>
        <v>ดีมาก</v>
      </c>
      <c r="AD17" s="55">
        <v>11</v>
      </c>
      <c r="AE17" s="56" t="str">
        <f>ป4!B16</f>
        <v>เด็กหญิงวรรณวิษา     ไพรสนธิ์</v>
      </c>
      <c r="AF17" s="57">
        <f>ป4!AM16</f>
        <v>3</v>
      </c>
      <c r="AG17" s="57">
        <f>ป4!AN16</f>
        <v>3</v>
      </c>
      <c r="AH17" s="57">
        <f>ป4!AO16</f>
        <v>3</v>
      </c>
      <c r="AI17" s="57">
        <f>ป4!AP16</f>
        <v>3</v>
      </c>
      <c r="AJ17" s="57">
        <f>ป4!AQ16</f>
        <v>3</v>
      </c>
      <c r="AK17" s="58">
        <f t="shared" si="6"/>
        <v>15</v>
      </c>
      <c r="AL17" s="53" t="str">
        <f t="shared" si="7"/>
        <v>ดีมาก</v>
      </c>
      <c r="AN17" s="55">
        <v>11</v>
      </c>
      <c r="AO17" s="56" t="str">
        <f>ป5!B16</f>
        <v>เด็กหญิง โชติกา   อินยา</v>
      </c>
      <c r="AP17" s="57">
        <f>ป5!AM16</f>
        <v>3</v>
      </c>
      <c r="AQ17" s="57">
        <f>ป5!AN16</f>
        <v>3</v>
      </c>
      <c r="AR17" s="57">
        <f>ป5!AO16</f>
        <v>3</v>
      </c>
      <c r="AS17" s="57">
        <f>ป5!AP16</f>
        <v>3</v>
      </c>
      <c r="AT17" s="57">
        <f>ป5!AQ16</f>
        <v>3</v>
      </c>
      <c r="AU17" s="58">
        <f t="shared" si="8"/>
        <v>15</v>
      </c>
      <c r="AV17" s="53" t="str">
        <f t="shared" si="9"/>
        <v>ดีมาก</v>
      </c>
      <c r="AX17" s="55">
        <v>11</v>
      </c>
      <c r="AY17" s="56" t="str">
        <f>ป6!B16</f>
        <v>ด.ช.ปชาบดี  ท้วมดี</v>
      </c>
      <c r="AZ17" s="57">
        <f>ป6!AM16</f>
        <v>2</v>
      </c>
      <c r="BA17" s="57">
        <f>ป6!AN16</f>
        <v>2</v>
      </c>
      <c r="BB17" s="57">
        <f>ป6!AO16</f>
        <v>2</v>
      </c>
      <c r="BC17" s="57">
        <f>ป6!AP16</f>
        <v>3</v>
      </c>
      <c r="BD17" s="57">
        <f>ป6!AQ16</f>
        <v>3</v>
      </c>
      <c r="BE17" s="58">
        <f t="shared" si="10"/>
        <v>12</v>
      </c>
      <c r="BF17" s="53" t="str">
        <f t="shared" si="11"/>
        <v>ดี</v>
      </c>
    </row>
    <row r="18" spans="1:58" s="59" customFormat="1" ht="17.25" customHeight="1">
      <c r="A18" s="55">
        <v>12</v>
      </c>
      <c r="B18" s="56" t="str">
        <f>ป1!B17</f>
        <v>เด็กชายเชษฐวุฒิ  ไทยวงษ์</v>
      </c>
      <c r="C18" s="57">
        <f>ป1!AM17</f>
        <v>1</v>
      </c>
      <c r="D18" s="57">
        <f>ป1!AN17</f>
        <v>1</v>
      </c>
      <c r="E18" s="57">
        <f>ป1!AO17</f>
        <v>1</v>
      </c>
      <c r="F18" s="57">
        <f>ป1!AP17</f>
        <v>1</v>
      </c>
      <c r="G18" s="57">
        <f>ป1!AQ17</f>
        <v>1</v>
      </c>
      <c r="H18" s="58">
        <f t="shared" si="0"/>
        <v>5</v>
      </c>
      <c r="I18" s="53" t="str">
        <f t="shared" si="1"/>
        <v>พอใช้</v>
      </c>
      <c r="K18" s="55">
        <v>12</v>
      </c>
      <c r="L18" s="56" t="str">
        <f>ป2!B17</f>
        <v>ด.ญ.สุกฤตา  แพ่งเกี่ยว</v>
      </c>
      <c r="M18" s="57">
        <f>ป2!AM17</f>
        <v>3</v>
      </c>
      <c r="N18" s="57">
        <f>ป2!AN17</f>
        <v>3</v>
      </c>
      <c r="O18" s="57">
        <f>ป2!AO17</f>
        <v>3</v>
      </c>
      <c r="P18" s="57">
        <f>ป2!AP17</f>
        <v>3</v>
      </c>
      <c r="Q18" s="57">
        <f>ป2!AQ17</f>
        <v>3</v>
      </c>
      <c r="R18" s="58">
        <f t="shared" si="2"/>
        <v>15</v>
      </c>
      <c r="S18" s="53" t="str">
        <f t="shared" si="3"/>
        <v>ดีมาก</v>
      </c>
      <c r="T18" s="55">
        <v>12</v>
      </c>
      <c r="U18" s="56" t="str">
        <f>ป3!B17</f>
        <v>เด็กหญิงสุชัญญา นันทะโคตร์</v>
      </c>
      <c r="V18" s="57">
        <f>ป3!AM17</f>
        <v>3</v>
      </c>
      <c r="W18" s="57">
        <f>ป3!AN17</f>
        <v>3</v>
      </c>
      <c r="X18" s="57">
        <f>ป3!AO17</f>
        <v>3</v>
      </c>
      <c r="Y18" s="57">
        <f>ป3!AP17</f>
        <v>3</v>
      </c>
      <c r="Z18" s="57">
        <f>ป3!AQ17</f>
        <v>3</v>
      </c>
      <c r="AA18" s="58">
        <f t="shared" si="4"/>
        <v>15</v>
      </c>
      <c r="AB18" s="53" t="str">
        <f t="shared" si="5"/>
        <v>ดีมาก</v>
      </c>
      <c r="AD18" s="55">
        <v>12</v>
      </c>
      <c r="AE18" s="56" t="str">
        <f>ป4!B17</f>
        <v>เด็กหญิงสุคนทิพย์      ใจดี</v>
      </c>
      <c r="AF18" s="57">
        <f>ป4!AM17</f>
        <v>3</v>
      </c>
      <c r="AG18" s="57">
        <f>ป4!AN17</f>
        <v>3</v>
      </c>
      <c r="AH18" s="57">
        <f>ป4!AO17</f>
        <v>3</v>
      </c>
      <c r="AI18" s="57">
        <f>ป4!AP17</f>
        <v>3</v>
      </c>
      <c r="AJ18" s="57">
        <f>ป4!AQ17</f>
        <v>3</v>
      </c>
      <c r="AK18" s="58">
        <f t="shared" si="6"/>
        <v>15</v>
      </c>
      <c r="AL18" s="53" t="str">
        <f t="shared" si="7"/>
        <v>ดีมาก</v>
      </c>
      <c r="AN18" s="55">
        <v>12</v>
      </c>
      <c r="AO18" s="56" t="str">
        <f>ป5!B17</f>
        <v>เด็กหญิง ธันยชนก   อินทร์เมือง</v>
      </c>
      <c r="AP18" s="57">
        <f>ป5!AM17</f>
        <v>3</v>
      </c>
      <c r="AQ18" s="57">
        <f>ป5!AN17</f>
        <v>3</v>
      </c>
      <c r="AR18" s="57">
        <f>ป5!AO17</f>
        <v>3</v>
      </c>
      <c r="AS18" s="57">
        <f>ป5!AP17</f>
        <v>3</v>
      </c>
      <c r="AT18" s="57">
        <f>ป5!AQ17</f>
        <v>3</v>
      </c>
      <c r="AU18" s="58">
        <f t="shared" si="8"/>
        <v>15</v>
      </c>
      <c r="AV18" s="53" t="str">
        <f t="shared" si="9"/>
        <v>ดีมาก</v>
      </c>
      <c r="AX18" s="55">
        <v>12</v>
      </c>
      <c r="AY18" s="56" t="str">
        <f>ป6!B17</f>
        <v>ด.ญ.กัญญ์ณัชชา  แก้วกระจ่าง</v>
      </c>
      <c r="AZ18" s="57">
        <f>ป6!AM17</f>
        <v>3</v>
      </c>
      <c r="BA18" s="57">
        <f>ป6!AN17</f>
        <v>3</v>
      </c>
      <c r="BB18" s="57">
        <f>ป6!AO17</f>
        <v>3</v>
      </c>
      <c r="BC18" s="57">
        <f>ป6!AP17</f>
        <v>3</v>
      </c>
      <c r="BD18" s="57">
        <f>ป6!AQ17</f>
        <v>3</v>
      </c>
      <c r="BE18" s="58">
        <f t="shared" si="10"/>
        <v>15</v>
      </c>
      <c r="BF18" s="53" t="str">
        <f t="shared" si="11"/>
        <v>ดีมาก</v>
      </c>
    </row>
    <row r="19" spans="1:58" s="59" customFormat="1" ht="17.25" customHeight="1">
      <c r="A19" s="55">
        <v>13</v>
      </c>
      <c r="B19" s="56"/>
      <c r="C19" s="57"/>
      <c r="D19" s="57"/>
      <c r="E19" s="57"/>
      <c r="F19" s="57"/>
      <c r="G19" s="57"/>
      <c r="H19" s="60"/>
      <c r="I19" s="60"/>
      <c r="K19" s="55">
        <v>13</v>
      </c>
      <c r="L19" s="56" t="str">
        <f>ป2!B18</f>
        <v>ด.ญ.ณัฏฐณิชา  พรมแก้วต่อ</v>
      </c>
      <c r="M19" s="57">
        <f>ป2!AM18</f>
        <v>2</v>
      </c>
      <c r="N19" s="57">
        <f>ป2!AN18</f>
        <v>2</v>
      </c>
      <c r="O19" s="57">
        <f>ป2!AO18</f>
        <v>2</v>
      </c>
      <c r="P19" s="57">
        <f>ป2!AP18</f>
        <v>3</v>
      </c>
      <c r="Q19" s="57">
        <f>ป2!AQ18</f>
        <v>3</v>
      </c>
      <c r="R19" s="58">
        <f t="shared" ref="R19:R25" si="12">SUM(M19:Q19)</f>
        <v>12</v>
      </c>
      <c r="S19" s="53" t="str">
        <f t="shared" si="3"/>
        <v>ดี</v>
      </c>
      <c r="T19" s="55">
        <v>13</v>
      </c>
      <c r="U19" s="56" t="str">
        <f>ป3!B18</f>
        <v>เด็กหญิงขนิษฐา ปาณะนิกขะ</v>
      </c>
      <c r="V19" s="57">
        <f>ป3!AM18</f>
        <v>3</v>
      </c>
      <c r="W19" s="57">
        <f>ป3!AN18</f>
        <v>3</v>
      </c>
      <c r="X19" s="57">
        <f>ป3!AO18</f>
        <v>3</v>
      </c>
      <c r="Y19" s="57">
        <f>ป3!AP18</f>
        <v>2</v>
      </c>
      <c r="Z19" s="57">
        <f>ป3!AQ18</f>
        <v>2</v>
      </c>
      <c r="AA19" s="58">
        <f t="shared" si="4"/>
        <v>13</v>
      </c>
      <c r="AB19" s="53" t="str">
        <f t="shared" si="5"/>
        <v>ดี</v>
      </c>
      <c r="AD19" s="55">
        <v>13</v>
      </c>
      <c r="AE19" s="56" t="str">
        <f>ป4!B18</f>
        <v>เด็กหญิงจิรวรรณ      จันมงคล</v>
      </c>
      <c r="AF19" s="57">
        <f>ป4!AM18</f>
        <v>3</v>
      </c>
      <c r="AG19" s="57">
        <f>ป4!AN18</f>
        <v>3</v>
      </c>
      <c r="AH19" s="57">
        <f>ป4!AO18</f>
        <v>3</v>
      </c>
      <c r="AI19" s="57">
        <f>ป4!AP18</f>
        <v>3</v>
      </c>
      <c r="AJ19" s="57">
        <f>ป4!AQ18</f>
        <v>3</v>
      </c>
      <c r="AK19" s="58">
        <f t="shared" si="6"/>
        <v>15</v>
      </c>
      <c r="AL19" s="53" t="str">
        <f t="shared" si="7"/>
        <v>ดีมาก</v>
      </c>
      <c r="AN19" s="55">
        <v>13</v>
      </c>
      <c r="AO19" s="56" t="str">
        <f>ป5!B18</f>
        <v>เด็กหญิง ปภาวรินทร์   ป๊อกหลง</v>
      </c>
      <c r="AP19" s="57">
        <f>ป5!AM18</f>
        <v>2</v>
      </c>
      <c r="AQ19" s="57">
        <f>ป5!AN18</f>
        <v>2</v>
      </c>
      <c r="AR19" s="57">
        <f>ป5!AO18</f>
        <v>3</v>
      </c>
      <c r="AS19" s="57">
        <f>ป5!AP18</f>
        <v>3</v>
      </c>
      <c r="AT19" s="57">
        <f>ป5!AQ18</f>
        <v>3</v>
      </c>
      <c r="AU19" s="58">
        <f t="shared" si="8"/>
        <v>13</v>
      </c>
      <c r="AV19" s="53" t="str">
        <f t="shared" si="9"/>
        <v>ดี</v>
      </c>
      <c r="AX19" s="55">
        <v>13</v>
      </c>
      <c r="AY19" s="56" t="str">
        <f>ป6!B18</f>
        <v>ด.ญ.ณีรวัลย์  ฟองแก้ว</v>
      </c>
      <c r="AZ19" s="57">
        <f>ป6!AM18</f>
        <v>3</v>
      </c>
      <c r="BA19" s="57">
        <f>ป6!AN18</f>
        <v>3</v>
      </c>
      <c r="BB19" s="57">
        <f>ป6!AO18</f>
        <v>3</v>
      </c>
      <c r="BC19" s="57">
        <f>ป6!AP18</f>
        <v>3</v>
      </c>
      <c r="BD19" s="57">
        <f>ป6!AQ18</f>
        <v>3</v>
      </c>
      <c r="BE19" s="58">
        <f t="shared" si="10"/>
        <v>15</v>
      </c>
      <c r="BF19" s="53" t="str">
        <f t="shared" si="11"/>
        <v>ดีมาก</v>
      </c>
    </row>
    <row r="20" spans="1:58" s="59" customFormat="1" ht="17.25" customHeight="1">
      <c r="A20" s="55">
        <v>14</v>
      </c>
      <c r="B20" s="56"/>
      <c r="C20" s="57"/>
      <c r="D20" s="57"/>
      <c r="E20" s="57"/>
      <c r="F20" s="57"/>
      <c r="G20" s="57"/>
      <c r="H20" s="60"/>
      <c r="I20" s="60"/>
      <c r="K20" s="55">
        <v>14</v>
      </c>
      <c r="L20" s="56" t="str">
        <f>ป2!B19</f>
        <v>ด.ญ.ธีรดา  เรืองมั่น</v>
      </c>
      <c r="M20" s="57">
        <f>ป2!AM19</f>
        <v>3</v>
      </c>
      <c r="N20" s="57">
        <f>ป2!AN19</f>
        <v>3</v>
      </c>
      <c r="O20" s="57">
        <f>ป2!AO19</f>
        <v>3</v>
      </c>
      <c r="P20" s="57">
        <f>ป2!AP19</f>
        <v>3</v>
      </c>
      <c r="Q20" s="57">
        <f>ป2!AQ19</f>
        <v>3</v>
      </c>
      <c r="R20" s="58">
        <f t="shared" si="12"/>
        <v>15</v>
      </c>
      <c r="S20" s="53" t="str">
        <f t="shared" si="3"/>
        <v>ดีมาก</v>
      </c>
      <c r="T20" s="55">
        <v>14</v>
      </c>
      <c r="U20" s="56" t="str">
        <f>ป3!B19</f>
        <v>เด็กหญิงศิรินทิพย์ จันทะมา</v>
      </c>
      <c r="V20" s="57">
        <f>ป3!AM19</f>
        <v>3</v>
      </c>
      <c r="W20" s="57">
        <f>ป3!AN19</f>
        <v>3</v>
      </c>
      <c r="X20" s="57">
        <f>ป3!AO19</f>
        <v>3</v>
      </c>
      <c r="Y20" s="57">
        <f>ป3!AP19</f>
        <v>3</v>
      </c>
      <c r="Z20" s="57">
        <f>ป3!AQ19</f>
        <v>3</v>
      </c>
      <c r="AA20" s="58">
        <f t="shared" si="4"/>
        <v>15</v>
      </c>
      <c r="AB20" s="53" t="str">
        <f t="shared" si="5"/>
        <v>ดีมาก</v>
      </c>
      <c r="AD20" s="55">
        <v>14</v>
      </c>
      <c r="AE20" s="56" t="str">
        <f>ป4!B19</f>
        <v>เด็กหญิงเบญญาภา     ป๊อกหลง</v>
      </c>
      <c r="AF20" s="57">
        <f>ป4!AM19</f>
        <v>3</v>
      </c>
      <c r="AG20" s="57">
        <f>ป4!AN19</f>
        <v>3</v>
      </c>
      <c r="AH20" s="57">
        <f>ป4!AO19</f>
        <v>3</v>
      </c>
      <c r="AI20" s="57">
        <f>ป4!AP19</f>
        <v>3</v>
      </c>
      <c r="AJ20" s="57">
        <f>ป4!AQ19</f>
        <v>3</v>
      </c>
      <c r="AK20" s="58">
        <f t="shared" si="6"/>
        <v>15</v>
      </c>
      <c r="AL20" s="53" t="str">
        <f t="shared" si="7"/>
        <v>ดีมาก</v>
      </c>
      <c r="AN20" s="55">
        <v>14</v>
      </c>
      <c r="AO20" s="56" t="str">
        <f>ป5!B19</f>
        <v>เด็กหญิง วรรษมน   โตสำลี</v>
      </c>
      <c r="AP20" s="57">
        <f>ป5!AM19</f>
        <v>3</v>
      </c>
      <c r="AQ20" s="57">
        <f>ป5!AN19</f>
        <v>3</v>
      </c>
      <c r="AR20" s="57">
        <f>ป5!AO19</f>
        <v>3</v>
      </c>
      <c r="AS20" s="57">
        <f>ป5!AP19</f>
        <v>3</v>
      </c>
      <c r="AT20" s="57">
        <f>ป5!AQ19</f>
        <v>3</v>
      </c>
      <c r="AU20" s="58">
        <f t="shared" si="8"/>
        <v>15</v>
      </c>
      <c r="AV20" s="53" t="str">
        <f t="shared" si="9"/>
        <v>ดีมาก</v>
      </c>
      <c r="AX20" s="55">
        <v>14</v>
      </c>
      <c r="AY20" s="56" t="str">
        <f>ป6!B19</f>
        <v>ด.ญ.กมลพรรณ  คงสิริ</v>
      </c>
      <c r="AZ20" s="57">
        <f>ป6!AM19</f>
        <v>3</v>
      </c>
      <c r="BA20" s="57">
        <f>ป6!AN19</f>
        <v>3</v>
      </c>
      <c r="BB20" s="57">
        <f>ป6!AO19</f>
        <v>3</v>
      </c>
      <c r="BC20" s="57">
        <f>ป6!AP19</f>
        <v>3</v>
      </c>
      <c r="BD20" s="57">
        <f>ป6!AQ19</f>
        <v>3</v>
      </c>
      <c r="BE20" s="58">
        <f t="shared" si="10"/>
        <v>15</v>
      </c>
      <c r="BF20" s="53" t="str">
        <f t="shared" si="11"/>
        <v>ดีมาก</v>
      </c>
    </row>
    <row r="21" spans="1:58" s="59" customFormat="1" ht="17.25" customHeight="1">
      <c r="A21" s="55">
        <v>15</v>
      </c>
      <c r="B21" s="56"/>
      <c r="C21" s="57"/>
      <c r="D21" s="57"/>
      <c r="E21" s="57"/>
      <c r="F21" s="57"/>
      <c r="G21" s="57"/>
      <c r="H21" s="60"/>
      <c r="I21" s="60"/>
      <c r="K21" s="55">
        <v>15</v>
      </c>
      <c r="L21" s="56" t="str">
        <f>ป2!B20</f>
        <v>ด.ช.ภานุพงศ์    บุตรดา</v>
      </c>
      <c r="M21" s="57">
        <f>ป2!AM20</f>
        <v>3</v>
      </c>
      <c r="N21" s="57">
        <f>ป2!AN20</f>
        <v>3</v>
      </c>
      <c r="O21" s="57">
        <f>ป2!AO20</f>
        <v>3</v>
      </c>
      <c r="P21" s="57">
        <f>ป2!AP20</f>
        <v>3</v>
      </c>
      <c r="Q21" s="57">
        <f>ป2!AQ20</f>
        <v>3</v>
      </c>
      <c r="R21" s="58">
        <f t="shared" si="12"/>
        <v>15</v>
      </c>
      <c r="S21" s="53" t="str">
        <f t="shared" si="3"/>
        <v>ดีมาก</v>
      </c>
      <c r="T21" s="55">
        <v>15</v>
      </c>
      <c r="U21" s="56" t="str">
        <f>ป3!B20</f>
        <v>เด็กหญิงกัลยรัตน์ บัวประชุม</v>
      </c>
      <c r="V21" s="57">
        <f>ป3!AM20</f>
        <v>2</v>
      </c>
      <c r="W21" s="57">
        <f>ป3!AN20</f>
        <v>2</v>
      </c>
      <c r="X21" s="57">
        <f>ป3!AO20</f>
        <v>2</v>
      </c>
      <c r="Y21" s="57">
        <f>ป3!AP20</f>
        <v>2</v>
      </c>
      <c r="Z21" s="57">
        <f>ป3!AQ20</f>
        <v>2</v>
      </c>
      <c r="AA21" s="58">
        <f t="shared" si="4"/>
        <v>10</v>
      </c>
      <c r="AB21" s="53" t="str">
        <f t="shared" si="5"/>
        <v>ดี</v>
      </c>
      <c r="AD21" s="55">
        <v>15</v>
      </c>
      <c r="AE21" s="56" t="str">
        <f>ป4!B20</f>
        <v>เด็กหญิงเมธาวี        จันทะมา</v>
      </c>
      <c r="AF21" s="57">
        <f>ป4!AM20</f>
        <v>3</v>
      </c>
      <c r="AG21" s="57">
        <f>ป4!AN20</f>
        <v>3</v>
      </c>
      <c r="AH21" s="57">
        <f>ป4!AO20</f>
        <v>3</v>
      </c>
      <c r="AI21" s="57">
        <f>ป4!AP20</f>
        <v>3</v>
      </c>
      <c r="AJ21" s="57">
        <f>ป4!AQ20</f>
        <v>3</v>
      </c>
      <c r="AK21" s="58">
        <f t="shared" si="6"/>
        <v>15</v>
      </c>
      <c r="AL21" s="53" t="str">
        <f t="shared" si="7"/>
        <v>ดีมาก</v>
      </c>
      <c r="AN21" s="55">
        <v>15</v>
      </c>
      <c r="AO21" s="56" t="str">
        <f>ป5!B20</f>
        <v>เด็กหญิง ธนารักษ์    อินเบ้า</v>
      </c>
      <c r="AP21" s="57">
        <f>ป5!AM20</f>
        <v>3</v>
      </c>
      <c r="AQ21" s="57">
        <f>ป5!AN20</f>
        <v>3</v>
      </c>
      <c r="AR21" s="57">
        <f>ป5!AO20</f>
        <v>3</v>
      </c>
      <c r="AS21" s="57">
        <f>ป5!AP20</f>
        <v>3</v>
      </c>
      <c r="AT21" s="57">
        <f>ป5!AQ20</f>
        <v>3</v>
      </c>
      <c r="AU21" s="58">
        <f t="shared" si="8"/>
        <v>15</v>
      </c>
      <c r="AV21" s="53" t="str">
        <f t="shared" si="9"/>
        <v>ดีมาก</v>
      </c>
      <c r="AX21" s="55">
        <v>15</v>
      </c>
      <c r="AY21" s="56" t="str">
        <f>ป6!B20</f>
        <v>ด.ญ.ธัญลักษณ์  นาคแก้ว</v>
      </c>
      <c r="AZ21" s="57">
        <f>ป6!AM20</f>
        <v>3</v>
      </c>
      <c r="BA21" s="57">
        <f>ป6!AN20</f>
        <v>3</v>
      </c>
      <c r="BB21" s="57">
        <f>ป6!AO20</f>
        <v>3</v>
      </c>
      <c r="BC21" s="57">
        <f>ป6!AP20</f>
        <v>3</v>
      </c>
      <c r="BD21" s="57">
        <f>ป6!AQ20</f>
        <v>3</v>
      </c>
      <c r="BE21" s="58">
        <f t="shared" si="10"/>
        <v>15</v>
      </c>
      <c r="BF21" s="53" t="str">
        <f t="shared" si="11"/>
        <v>ดีมาก</v>
      </c>
    </row>
    <row r="22" spans="1:58" s="59" customFormat="1" ht="17.25" customHeight="1">
      <c r="A22" s="55">
        <v>16</v>
      </c>
      <c r="B22" s="56"/>
      <c r="C22" s="57"/>
      <c r="D22" s="57"/>
      <c r="E22" s="57"/>
      <c r="F22" s="57"/>
      <c r="G22" s="57"/>
      <c r="H22" s="60"/>
      <c r="I22" s="60"/>
      <c r="K22" s="55">
        <v>16</v>
      </c>
      <c r="L22" s="56" t="str">
        <f>ป2!B21</f>
        <v>ด.ช.อาทิตย์  บุตรเพ็ชร</v>
      </c>
      <c r="M22" s="57">
        <f>ป2!AM21</f>
        <v>2</v>
      </c>
      <c r="N22" s="57">
        <f>ป2!AN21</f>
        <v>2</v>
      </c>
      <c r="O22" s="57">
        <f>ป2!AO21</f>
        <v>2</v>
      </c>
      <c r="P22" s="57">
        <f>ป2!AP21</f>
        <v>3</v>
      </c>
      <c r="Q22" s="57">
        <f>ป2!AQ21</f>
        <v>3</v>
      </c>
      <c r="R22" s="58">
        <f t="shared" si="12"/>
        <v>12</v>
      </c>
      <c r="S22" s="53" t="str">
        <f t="shared" si="3"/>
        <v>ดี</v>
      </c>
      <c r="T22" s="55">
        <v>16</v>
      </c>
      <c r="U22" s="56" t="str">
        <f>ป3!B21</f>
        <v>เด็กหญิงพรพิมล พรมบาง</v>
      </c>
      <c r="V22" s="57">
        <f>ป3!AM21</f>
        <v>2</v>
      </c>
      <c r="W22" s="57">
        <f>ป3!AN21</f>
        <v>2</v>
      </c>
      <c r="X22" s="57">
        <f>ป3!AO21</f>
        <v>2</v>
      </c>
      <c r="Y22" s="57">
        <f>ป3!AP21</f>
        <v>2</v>
      </c>
      <c r="Z22" s="57">
        <f>ป3!AQ21</f>
        <v>2</v>
      </c>
      <c r="AA22" s="58">
        <f t="shared" si="4"/>
        <v>10</v>
      </c>
      <c r="AB22" s="53" t="str">
        <f t="shared" si="5"/>
        <v>ดี</v>
      </c>
      <c r="AD22" s="55">
        <v>16</v>
      </c>
      <c r="AE22" s="56" t="str">
        <f>ป4!B21</f>
        <v>เด็กหญิงวศินี         สุขม่วง</v>
      </c>
      <c r="AF22" s="57">
        <f>ป4!AM21</f>
        <v>3</v>
      </c>
      <c r="AG22" s="57">
        <f>ป4!AN21</f>
        <v>3</v>
      </c>
      <c r="AH22" s="57">
        <f>ป4!AO21</f>
        <v>3</v>
      </c>
      <c r="AI22" s="57">
        <f>ป4!AP21</f>
        <v>3</v>
      </c>
      <c r="AJ22" s="57">
        <f>ป4!AQ21</f>
        <v>3</v>
      </c>
      <c r="AK22" s="58">
        <f t="shared" si="6"/>
        <v>15</v>
      </c>
      <c r="AL22" s="53" t="str">
        <f t="shared" si="7"/>
        <v>ดีมาก</v>
      </c>
      <c r="AN22" s="55">
        <v>16</v>
      </c>
      <c r="AO22" s="56" t="str">
        <f>ป5!B21</f>
        <v>เด็กหญิง บุณยาพร   แก้วคำดี</v>
      </c>
      <c r="AP22" s="57">
        <f>ป5!AM21</f>
        <v>2</v>
      </c>
      <c r="AQ22" s="57">
        <f>ป5!AN21</f>
        <v>2</v>
      </c>
      <c r="AR22" s="57">
        <f>ป5!AO21</f>
        <v>2</v>
      </c>
      <c r="AS22" s="57">
        <f>ป5!AP21</f>
        <v>2</v>
      </c>
      <c r="AT22" s="57">
        <f>ป5!AQ21</f>
        <v>3</v>
      </c>
      <c r="AU22" s="58">
        <f t="shared" si="8"/>
        <v>11</v>
      </c>
      <c r="AV22" s="53" t="str">
        <f t="shared" si="9"/>
        <v>ดี</v>
      </c>
      <c r="AX22" s="55">
        <v>16</v>
      </c>
      <c r="AY22" s="56" t="str">
        <f>ป6!B21</f>
        <v>ด.ญ.ธันยชนก  สีทิม</v>
      </c>
      <c r="AZ22" s="57">
        <f>ป6!AM21</f>
        <v>3</v>
      </c>
      <c r="BA22" s="57">
        <f>ป6!AN21</f>
        <v>3</v>
      </c>
      <c r="BB22" s="57">
        <f>ป6!AO21</f>
        <v>3</v>
      </c>
      <c r="BC22" s="57">
        <f>ป6!AP21</f>
        <v>3</v>
      </c>
      <c r="BD22" s="57">
        <f>ป6!AQ21</f>
        <v>3</v>
      </c>
      <c r="BE22" s="58">
        <f t="shared" si="10"/>
        <v>15</v>
      </c>
      <c r="BF22" s="53" t="str">
        <f t="shared" si="11"/>
        <v>ดีมาก</v>
      </c>
    </row>
    <row r="23" spans="1:58" s="59" customFormat="1" ht="17.25" customHeight="1">
      <c r="A23" s="55">
        <v>17</v>
      </c>
      <c r="B23" s="56"/>
      <c r="C23" s="57"/>
      <c r="D23" s="57"/>
      <c r="E23" s="57"/>
      <c r="F23" s="57"/>
      <c r="G23" s="57"/>
      <c r="H23" s="60"/>
      <c r="I23" s="60"/>
      <c r="K23" s="55">
        <v>17</v>
      </c>
      <c r="L23" s="56" t="str">
        <f>ป2!B22</f>
        <v>ด.ช.จีรพัฒน์  พิมพ์ปาน</v>
      </c>
      <c r="M23" s="57">
        <f>ป2!AM22</f>
        <v>3</v>
      </c>
      <c r="N23" s="57">
        <f>ป2!AN22</f>
        <v>3</v>
      </c>
      <c r="O23" s="57">
        <f>ป2!AO22</f>
        <v>3</v>
      </c>
      <c r="P23" s="57">
        <f>ป2!AP22</f>
        <v>3</v>
      </c>
      <c r="Q23" s="57">
        <f>ป2!AQ22</f>
        <v>3</v>
      </c>
      <c r="R23" s="58">
        <f t="shared" si="12"/>
        <v>15</v>
      </c>
      <c r="S23" s="53" t="str">
        <f t="shared" si="3"/>
        <v>ดีมาก</v>
      </c>
      <c r="T23" s="55">
        <v>17</v>
      </c>
      <c r="U23" s="56" t="str">
        <f>ป3!B22</f>
        <v>เด็กหญิงวิราสินี โตมี</v>
      </c>
      <c r="V23" s="57">
        <f>ป3!AM22</f>
        <v>3</v>
      </c>
      <c r="W23" s="57">
        <f>ป3!AN22</f>
        <v>3</v>
      </c>
      <c r="X23" s="57">
        <f>ป3!AO22</f>
        <v>3</v>
      </c>
      <c r="Y23" s="57">
        <f>ป3!AP22</f>
        <v>3</v>
      </c>
      <c r="Z23" s="57">
        <f>ป3!AQ22</f>
        <v>3</v>
      </c>
      <c r="AA23" s="58">
        <f t="shared" si="4"/>
        <v>15</v>
      </c>
      <c r="AB23" s="53" t="str">
        <f t="shared" si="5"/>
        <v>ดีมาก</v>
      </c>
      <c r="AD23" s="55">
        <v>17</v>
      </c>
      <c r="AE23" s="56" t="str">
        <f>ป4!B22</f>
        <v>เด็กหญิงวนิดา       บุญทา</v>
      </c>
      <c r="AF23" s="57">
        <f>ป4!AM22</f>
        <v>3</v>
      </c>
      <c r="AG23" s="57">
        <f>ป4!AN22</f>
        <v>3</v>
      </c>
      <c r="AH23" s="57">
        <f>ป4!AO22</f>
        <v>3</v>
      </c>
      <c r="AI23" s="57">
        <f>ป4!AP22</f>
        <v>3</v>
      </c>
      <c r="AJ23" s="57">
        <f>ป4!AQ22</f>
        <v>3</v>
      </c>
      <c r="AK23" s="58">
        <f t="shared" si="6"/>
        <v>15</v>
      </c>
      <c r="AL23" s="53" t="str">
        <f t="shared" si="7"/>
        <v>ดีมาก</v>
      </c>
      <c r="AN23" s="55">
        <v>17</v>
      </c>
      <c r="AO23" s="56" t="str">
        <f>ป5!B22</f>
        <v>เด็กหญิงสิรินพร      ธนะภักดิ์วรนนท์</v>
      </c>
      <c r="AP23" s="57">
        <f>ป5!AM22</f>
        <v>3</v>
      </c>
      <c r="AQ23" s="57">
        <f>ป5!AN22</f>
        <v>3</v>
      </c>
      <c r="AR23" s="57">
        <f>ป5!AO22</f>
        <v>3</v>
      </c>
      <c r="AS23" s="57">
        <f>ป5!AP22</f>
        <v>3</v>
      </c>
      <c r="AT23" s="57">
        <f>ป5!AQ22</f>
        <v>3</v>
      </c>
      <c r="AU23" s="58">
        <f t="shared" si="8"/>
        <v>15</v>
      </c>
      <c r="AV23" s="53" t="str">
        <f t="shared" si="9"/>
        <v>ดีมาก</v>
      </c>
      <c r="AX23" s="55">
        <v>17</v>
      </c>
      <c r="AY23" s="56" t="str">
        <f>ป6!B22</f>
        <v>ด.ญ.ปิยะวรรณ  ตรีบำรุง</v>
      </c>
      <c r="AZ23" s="57">
        <f>ป6!AM22</f>
        <v>3</v>
      </c>
      <c r="BA23" s="57">
        <f>ป6!AN22</f>
        <v>3</v>
      </c>
      <c r="BB23" s="57">
        <f>ป6!AO22</f>
        <v>3</v>
      </c>
      <c r="BC23" s="57">
        <f>ป6!AP22</f>
        <v>3</v>
      </c>
      <c r="BD23" s="57">
        <f>ป6!AQ22</f>
        <v>3</v>
      </c>
      <c r="BE23" s="58">
        <f t="shared" si="10"/>
        <v>15</v>
      </c>
      <c r="BF23" s="53" t="str">
        <f t="shared" si="11"/>
        <v>ดีมาก</v>
      </c>
    </row>
    <row r="24" spans="1:58" s="59" customFormat="1" ht="17.25" customHeight="1">
      <c r="A24" s="55">
        <v>18</v>
      </c>
      <c r="B24" s="56"/>
      <c r="C24" s="57"/>
      <c r="D24" s="57"/>
      <c r="E24" s="57"/>
      <c r="F24" s="57"/>
      <c r="G24" s="57"/>
      <c r="H24" s="60"/>
      <c r="I24" s="60"/>
      <c r="K24" s="55">
        <v>18</v>
      </c>
      <c r="L24" s="56" t="str">
        <f>ป2!B23</f>
        <v>ด.ญ.ศุภาวรรณ  ภูทะวี</v>
      </c>
      <c r="M24" s="57">
        <f>ป2!AM23</f>
        <v>3</v>
      </c>
      <c r="N24" s="57">
        <f>ป2!AN23</f>
        <v>3</v>
      </c>
      <c r="O24" s="57">
        <f>ป2!AO23</f>
        <v>3</v>
      </c>
      <c r="P24" s="57">
        <f>ป2!AP23</f>
        <v>3</v>
      </c>
      <c r="Q24" s="57">
        <f>ป2!AQ23</f>
        <v>3</v>
      </c>
      <c r="R24" s="58">
        <f t="shared" si="12"/>
        <v>15</v>
      </c>
      <c r="S24" s="53" t="str">
        <f t="shared" si="3"/>
        <v>ดีมาก</v>
      </c>
      <c r="T24" s="55">
        <v>18</v>
      </c>
      <c r="U24" s="56" t="str">
        <f>ป3!B23</f>
        <v>เด็กหญิงครองขวัญ เย็นอารมณ์</v>
      </c>
      <c r="V24" s="57">
        <f>ป3!AM23</f>
        <v>3</v>
      </c>
      <c r="W24" s="57">
        <f>ป3!AN23</f>
        <v>3</v>
      </c>
      <c r="X24" s="57">
        <f>ป3!AO23</f>
        <v>3</v>
      </c>
      <c r="Y24" s="57">
        <f>ป3!AP23</f>
        <v>3</v>
      </c>
      <c r="Z24" s="57">
        <f>ป3!AQ23</f>
        <v>3</v>
      </c>
      <c r="AA24" s="58">
        <f t="shared" si="4"/>
        <v>15</v>
      </c>
      <c r="AB24" s="53" t="str">
        <f t="shared" si="5"/>
        <v>ดีมาก</v>
      </c>
      <c r="AD24" s="55">
        <v>18</v>
      </c>
      <c r="AE24" s="56" t="str">
        <f>ป4!B23</f>
        <v>เด็กหญิงพัชรินทร์      วรรณเอก</v>
      </c>
      <c r="AF24" s="57">
        <f>ป4!AM23</f>
        <v>3</v>
      </c>
      <c r="AG24" s="57">
        <f>ป4!AN23</f>
        <v>3</v>
      </c>
      <c r="AH24" s="57">
        <f>ป4!AO23</f>
        <v>3</v>
      </c>
      <c r="AI24" s="57">
        <f>ป4!AP23</f>
        <v>3</v>
      </c>
      <c r="AJ24" s="57">
        <f>ป4!AQ23</f>
        <v>3</v>
      </c>
      <c r="AK24" s="58">
        <f t="shared" si="6"/>
        <v>15</v>
      </c>
      <c r="AL24" s="53" t="str">
        <f t="shared" si="7"/>
        <v>ดีมาก</v>
      </c>
      <c r="AN24" s="55">
        <v>18</v>
      </c>
      <c r="AO24" s="56" t="str">
        <f>ป5!B23</f>
        <v>เด็กหญิงเพลงซอ  เรือนเทพ</v>
      </c>
      <c r="AP24" s="57">
        <f>ป5!AM23</f>
        <v>2</v>
      </c>
      <c r="AQ24" s="57">
        <f>ป5!AN23</f>
        <v>2</v>
      </c>
      <c r="AR24" s="57">
        <f>ป5!AO23</f>
        <v>2</v>
      </c>
      <c r="AS24" s="57">
        <f>ป5!AP23</f>
        <v>2</v>
      </c>
      <c r="AT24" s="57">
        <f>ป5!AQ23</f>
        <v>2</v>
      </c>
      <c r="AU24" s="58">
        <f t="shared" si="8"/>
        <v>10</v>
      </c>
      <c r="AV24" s="53" t="str">
        <f t="shared" si="9"/>
        <v>ดี</v>
      </c>
      <c r="AX24" s="55">
        <v>18</v>
      </c>
      <c r="AY24" s="56" t="str">
        <f>ป6!B23</f>
        <v>ด.ญ.ภิญญาพัชญ์  เถื่อนรอด</v>
      </c>
      <c r="AZ24" s="57">
        <f>ป6!AM23</f>
        <v>3</v>
      </c>
      <c r="BA24" s="57">
        <f>ป6!AN23</f>
        <v>3</v>
      </c>
      <c r="BB24" s="57">
        <f>ป6!AO23</f>
        <v>3</v>
      </c>
      <c r="BC24" s="57">
        <f>ป6!AP23</f>
        <v>3</v>
      </c>
      <c r="BD24" s="57">
        <f>ป6!AQ23</f>
        <v>3</v>
      </c>
      <c r="BE24" s="58">
        <f t="shared" si="10"/>
        <v>15</v>
      </c>
      <c r="BF24" s="53" t="str">
        <f t="shared" si="11"/>
        <v>ดีมาก</v>
      </c>
    </row>
    <row r="25" spans="1:58" s="59" customFormat="1" ht="17.25" customHeight="1">
      <c r="A25" s="55">
        <v>19</v>
      </c>
      <c r="B25" s="56"/>
      <c r="C25" s="57"/>
      <c r="D25" s="57"/>
      <c r="E25" s="57"/>
      <c r="F25" s="57"/>
      <c r="G25" s="57"/>
      <c r="H25" s="60"/>
      <c r="I25" s="60"/>
      <c r="K25" s="55">
        <v>19</v>
      </c>
      <c r="L25" s="56" t="str">
        <f>ป2!B24</f>
        <v>ด.ญ.ศิราพร  มูลอุด</v>
      </c>
      <c r="M25" s="57">
        <f>ป2!AM24</f>
        <v>3</v>
      </c>
      <c r="N25" s="57">
        <f>ป2!AN24</f>
        <v>3</v>
      </c>
      <c r="O25" s="57">
        <f>ป2!AO24</f>
        <v>3</v>
      </c>
      <c r="P25" s="57">
        <f>ป2!AP24</f>
        <v>3</v>
      </c>
      <c r="Q25" s="57">
        <f>ป2!AQ24</f>
        <v>3</v>
      </c>
      <c r="R25" s="58">
        <f t="shared" si="12"/>
        <v>15</v>
      </c>
      <c r="S25" s="53" t="str">
        <f t="shared" si="3"/>
        <v>ดีมาก</v>
      </c>
      <c r="T25" s="55">
        <v>19</v>
      </c>
      <c r="U25" s="56" t="str">
        <f>ป3!B24</f>
        <v>เด็กหญิงศิริญญา พุฒเนียม</v>
      </c>
      <c r="V25" s="57">
        <f>ป3!AM24</f>
        <v>3</v>
      </c>
      <c r="W25" s="57">
        <f>ป3!AN24</f>
        <v>3</v>
      </c>
      <c r="X25" s="57">
        <f>ป3!AO24</f>
        <v>3</v>
      </c>
      <c r="Y25" s="57">
        <f>ป3!AP24</f>
        <v>3</v>
      </c>
      <c r="Z25" s="57">
        <f>ป3!AQ24</f>
        <v>3</v>
      </c>
      <c r="AA25" s="58">
        <f t="shared" si="4"/>
        <v>15</v>
      </c>
      <c r="AB25" s="53" t="str">
        <f t="shared" si="5"/>
        <v>ดีมาก</v>
      </c>
      <c r="AD25" s="55">
        <v>19</v>
      </c>
      <c r="AE25" s="56" t="str">
        <f>ป4!B24</f>
        <v>เด็กหญิงสุดพรรษา     ทองก้อน</v>
      </c>
      <c r="AF25" s="57">
        <f>ป4!AM24</f>
        <v>3</v>
      </c>
      <c r="AG25" s="57">
        <f>ป4!AN24</f>
        <v>3</v>
      </c>
      <c r="AH25" s="57">
        <f>ป4!AO24</f>
        <v>3</v>
      </c>
      <c r="AI25" s="57">
        <f>ป4!AP24</f>
        <v>3</v>
      </c>
      <c r="AJ25" s="57">
        <f>ป4!AQ24</f>
        <v>3</v>
      </c>
      <c r="AK25" s="58">
        <f t="shared" si="6"/>
        <v>15</v>
      </c>
      <c r="AL25" s="53" t="str">
        <f t="shared" si="7"/>
        <v>ดีมาก</v>
      </c>
      <c r="AN25" s="55">
        <v>19</v>
      </c>
      <c r="AO25" s="56" t="str">
        <f>ป5!B24</f>
        <v>เด็กชายเทพทัต     นาศรี</v>
      </c>
      <c r="AP25" s="57">
        <f>ป5!AM24</f>
        <v>3</v>
      </c>
      <c r="AQ25" s="57">
        <f>ป5!AN24</f>
        <v>3</v>
      </c>
      <c r="AR25" s="57">
        <f>ป5!AO24</f>
        <v>3</v>
      </c>
      <c r="AS25" s="57">
        <f>ป5!AP24</f>
        <v>3</v>
      </c>
      <c r="AT25" s="57">
        <f>ป5!AQ24</f>
        <v>3</v>
      </c>
      <c r="AU25" s="58">
        <f t="shared" si="8"/>
        <v>15</v>
      </c>
      <c r="AV25" s="53" t="str">
        <f t="shared" si="9"/>
        <v>ดีมาก</v>
      </c>
      <c r="AX25" s="55">
        <v>19</v>
      </c>
      <c r="AY25" s="56" t="str">
        <f>ป6!B24</f>
        <v>ด.ญ.รวิสรา  คล้ายบุตร</v>
      </c>
      <c r="AZ25" s="57">
        <f>ป6!AM24</f>
        <v>3</v>
      </c>
      <c r="BA25" s="57">
        <f>ป6!AN24</f>
        <v>3</v>
      </c>
      <c r="BB25" s="57">
        <f>ป6!AO24</f>
        <v>3</v>
      </c>
      <c r="BC25" s="57">
        <f>ป6!AP24</f>
        <v>3</v>
      </c>
      <c r="BD25" s="57">
        <f>ป6!AQ24</f>
        <v>3</v>
      </c>
      <c r="BE25" s="58">
        <f t="shared" si="10"/>
        <v>15</v>
      </c>
      <c r="BF25" s="53" t="str">
        <f t="shared" si="11"/>
        <v>ดีมาก</v>
      </c>
    </row>
    <row r="26" spans="1:58" s="59" customFormat="1" ht="17.25" customHeight="1">
      <c r="A26" s="55">
        <v>20</v>
      </c>
      <c r="B26" s="56"/>
      <c r="C26" s="57"/>
      <c r="D26" s="57"/>
      <c r="E26" s="57"/>
      <c r="F26" s="57"/>
      <c r="G26" s="57"/>
      <c r="H26" s="60"/>
      <c r="I26" s="60"/>
      <c r="K26" s="55">
        <v>20</v>
      </c>
      <c r="L26" s="56"/>
      <c r="M26" s="57"/>
      <c r="N26" s="57"/>
      <c r="O26" s="57"/>
      <c r="P26" s="57"/>
      <c r="Q26" s="57"/>
      <c r="R26" s="60"/>
      <c r="S26" s="60"/>
      <c r="T26" s="55">
        <v>20</v>
      </c>
      <c r="U26" s="56"/>
      <c r="V26" s="57"/>
      <c r="W26" s="57"/>
      <c r="X26" s="57"/>
      <c r="Y26" s="57"/>
      <c r="Z26" s="57"/>
      <c r="AA26" s="60"/>
      <c r="AB26" s="60"/>
      <c r="AD26" s="55">
        <v>20</v>
      </c>
      <c r="AE26" s="56" t="str">
        <f>ป4!B25</f>
        <v>เด็กหญิงรัตนาพร     ขุนโต</v>
      </c>
      <c r="AF26" s="57">
        <v>2</v>
      </c>
      <c r="AG26" s="57">
        <v>2</v>
      </c>
      <c r="AH26" s="57">
        <v>1</v>
      </c>
      <c r="AI26" s="57">
        <v>2</v>
      </c>
      <c r="AJ26" s="57">
        <v>2</v>
      </c>
      <c r="AK26" s="58">
        <f t="shared" si="6"/>
        <v>9</v>
      </c>
      <c r="AL26" s="53" t="str">
        <f t="shared" si="7"/>
        <v>พอใช้</v>
      </c>
      <c r="AN26" s="55">
        <v>20</v>
      </c>
      <c r="AO26" s="56" t="str">
        <f>ป5!B25</f>
        <v>เด็กชายศรุต       สีแดง</v>
      </c>
      <c r="AP26" s="57">
        <f>ป5!AM25</f>
        <v>3</v>
      </c>
      <c r="AQ26" s="57">
        <f>ป5!AN25</f>
        <v>3</v>
      </c>
      <c r="AR26" s="57">
        <f>ป5!AO25</f>
        <v>3</v>
      </c>
      <c r="AS26" s="57">
        <f>ป5!AP25</f>
        <v>3</v>
      </c>
      <c r="AT26" s="57">
        <f>ป5!AQ25</f>
        <v>3</v>
      </c>
      <c r="AU26" s="58">
        <f t="shared" si="8"/>
        <v>15</v>
      </c>
      <c r="AV26" s="53" t="str">
        <f t="shared" si="9"/>
        <v>ดีมาก</v>
      </c>
      <c r="AX26" s="55">
        <v>20</v>
      </c>
      <c r="AY26" s="56" t="str">
        <f>ป6!B25</f>
        <v>ด.ญ.วิลาวรรณ  ผากเบี้ย</v>
      </c>
      <c r="AZ26" s="57">
        <f>ป6!AM25</f>
        <v>3</v>
      </c>
      <c r="BA26" s="57">
        <f>ป6!AN25</f>
        <v>2</v>
      </c>
      <c r="BB26" s="57">
        <f>ป6!AO25</f>
        <v>3</v>
      </c>
      <c r="BC26" s="57">
        <f>ป6!AP25</f>
        <v>3</v>
      </c>
      <c r="BD26" s="57">
        <f>ป6!AQ25</f>
        <v>3</v>
      </c>
      <c r="BE26" s="58">
        <f t="shared" si="10"/>
        <v>14</v>
      </c>
      <c r="BF26" s="53" t="str">
        <f t="shared" si="11"/>
        <v>ดีมาก</v>
      </c>
    </row>
    <row r="27" spans="1:58" s="59" customFormat="1" ht="17.25" customHeight="1">
      <c r="A27" s="55">
        <v>21</v>
      </c>
      <c r="B27" s="56"/>
      <c r="C27" s="57"/>
      <c r="D27" s="57"/>
      <c r="E27" s="57"/>
      <c r="F27" s="57"/>
      <c r="G27" s="57"/>
      <c r="H27" s="60"/>
      <c r="I27" s="60"/>
      <c r="K27" s="55">
        <v>21</v>
      </c>
      <c r="L27" s="56"/>
      <c r="M27" s="57"/>
      <c r="N27" s="57"/>
      <c r="O27" s="57"/>
      <c r="P27" s="57"/>
      <c r="Q27" s="57"/>
      <c r="R27" s="60"/>
      <c r="S27" s="60"/>
      <c r="T27" s="55">
        <v>21</v>
      </c>
      <c r="U27" s="56"/>
      <c r="V27" s="57"/>
      <c r="W27" s="57"/>
      <c r="X27" s="57"/>
      <c r="Y27" s="57"/>
      <c r="Z27" s="57"/>
      <c r="AA27" s="60"/>
      <c r="AB27" s="60"/>
      <c r="AD27" s="55">
        <v>21</v>
      </c>
      <c r="AE27" s="56" t="str">
        <f>ป4!B26</f>
        <v>เด็กชายเกรียงไกร     เกตุทอง</v>
      </c>
      <c r="AF27" s="57">
        <v>2</v>
      </c>
      <c r="AG27" s="57">
        <v>2</v>
      </c>
      <c r="AH27" s="57">
        <v>1</v>
      </c>
      <c r="AI27" s="57">
        <f>ป4!AP26</f>
        <v>1</v>
      </c>
      <c r="AJ27" s="57">
        <v>1</v>
      </c>
      <c r="AK27" s="58">
        <f t="shared" si="6"/>
        <v>7</v>
      </c>
      <c r="AL27" s="53" t="str">
        <f t="shared" si="7"/>
        <v>พอใช้</v>
      </c>
      <c r="AN27" s="55">
        <v>21</v>
      </c>
      <c r="AO27" s="56" t="str">
        <f>ป5!B26</f>
        <v>เด็กชายอภินัทธ์     พระเนตร</v>
      </c>
      <c r="AP27" s="57">
        <f>ป5!AM26</f>
        <v>3</v>
      </c>
      <c r="AQ27" s="57">
        <f>ป5!AN26</f>
        <v>3</v>
      </c>
      <c r="AR27" s="57">
        <f>ป5!AO26</f>
        <v>3</v>
      </c>
      <c r="AS27" s="57">
        <f>ป5!AP26</f>
        <v>3</v>
      </c>
      <c r="AT27" s="57">
        <f>ป5!AQ26</f>
        <v>3</v>
      </c>
      <c r="AU27" s="58">
        <f t="shared" si="8"/>
        <v>15</v>
      </c>
      <c r="AV27" s="53" t="str">
        <f t="shared" si="9"/>
        <v>ดีมาก</v>
      </c>
      <c r="AX27" s="55">
        <v>21</v>
      </c>
      <c r="AY27" s="56" t="str">
        <f>ป6!B26</f>
        <v>ด.ญ.สงกรานต์  วังวิเศษ</v>
      </c>
      <c r="AZ27" s="57">
        <f>ป6!AM26</f>
        <v>3</v>
      </c>
      <c r="BA27" s="57">
        <f>ป6!AN26</f>
        <v>2</v>
      </c>
      <c r="BB27" s="57">
        <f>ป6!AO26</f>
        <v>3</v>
      </c>
      <c r="BC27" s="57">
        <f>ป6!AP26</f>
        <v>3</v>
      </c>
      <c r="BD27" s="57">
        <f>ป6!AQ26</f>
        <v>3</v>
      </c>
      <c r="BE27" s="58">
        <f t="shared" si="10"/>
        <v>14</v>
      </c>
      <c r="BF27" s="53" t="str">
        <f t="shared" si="11"/>
        <v>ดีมาก</v>
      </c>
    </row>
    <row r="28" spans="1:58" s="59" customFormat="1" ht="17.25" customHeight="1">
      <c r="A28" s="55">
        <v>22</v>
      </c>
      <c r="B28" s="56"/>
      <c r="C28" s="57"/>
      <c r="D28" s="57"/>
      <c r="E28" s="57"/>
      <c r="F28" s="57"/>
      <c r="G28" s="57"/>
      <c r="H28" s="60"/>
      <c r="I28" s="60"/>
      <c r="K28" s="55">
        <v>22</v>
      </c>
      <c r="L28" s="56"/>
      <c r="M28" s="57"/>
      <c r="N28" s="57"/>
      <c r="O28" s="57"/>
      <c r="P28" s="57"/>
      <c r="Q28" s="57"/>
      <c r="R28" s="60"/>
      <c r="S28" s="60"/>
      <c r="T28" s="55">
        <v>22</v>
      </c>
      <c r="U28" s="56"/>
      <c r="V28" s="57"/>
      <c r="W28" s="57"/>
      <c r="X28" s="57"/>
      <c r="Y28" s="57"/>
      <c r="Z28" s="57"/>
      <c r="AA28" s="60"/>
      <c r="AB28" s="60"/>
      <c r="AD28" s="55">
        <v>22</v>
      </c>
      <c r="AE28" s="56"/>
      <c r="AF28" s="57"/>
      <c r="AG28" s="57"/>
      <c r="AH28" s="57"/>
      <c r="AI28" s="57"/>
      <c r="AJ28" s="57"/>
      <c r="AK28" s="60"/>
      <c r="AL28" s="60"/>
      <c r="AN28" s="55">
        <v>22</v>
      </c>
      <c r="AO28" s="56"/>
      <c r="AP28" s="57"/>
      <c r="AQ28" s="57"/>
      <c r="AR28" s="57"/>
      <c r="AS28" s="57"/>
      <c r="AT28" s="57"/>
      <c r="AU28" s="60"/>
      <c r="AV28" s="60"/>
      <c r="AX28" s="55">
        <v>22</v>
      </c>
      <c r="AY28" s="56" t="str">
        <f>ป6!B27</f>
        <v>ด.ญ.ธมลวรรณ  จันทร์ต๊ะ</v>
      </c>
      <c r="AZ28" s="57">
        <f>ป6!AM27</f>
        <v>3</v>
      </c>
      <c r="BA28" s="57">
        <f>ป6!AN27</f>
        <v>2</v>
      </c>
      <c r="BB28" s="57">
        <f>ป6!AO27</f>
        <v>3</v>
      </c>
      <c r="BC28" s="57">
        <f>ป6!AP27</f>
        <v>3</v>
      </c>
      <c r="BD28" s="57">
        <f>ป6!AQ27</f>
        <v>3</v>
      </c>
      <c r="BE28" s="58">
        <f t="shared" ref="BE28:BE34" si="13">SUM(AZ28:BD28)</f>
        <v>14</v>
      </c>
      <c r="BF28" s="53" t="str">
        <f t="shared" si="11"/>
        <v>ดีมาก</v>
      </c>
    </row>
    <row r="29" spans="1:58" s="59" customFormat="1" ht="17.25" customHeight="1">
      <c r="A29" s="55">
        <v>23</v>
      </c>
      <c r="B29" s="56"/>
      <c r="C29" s="57"/>
      <c r="D29" s="57"/>
      <c r="E29" s="57"/>
      <c r="F29" s="57"/>
      <c r="G29" s="57"/>
      <c r="H29" s="60"/>
      <c r="I29" s="60"/>
      <c r="K29" s="55">
        <v>23</v>
      </c>
      <c r="L29" s="56"/>
      <c r="M29" s="57"/>
      <c r="N29" s="57"/>
      <c r="O29" s="57"/>
      <c r="P29" s="57"/>
      <c r="Q29" s="57"/>
      <c r="R29" s="60"/>
      <c r="S29" s="60"/>
      <c r="T29" s="55">
        <v>23</v>
      </c>
      <c r="U29" s="56"/>
      <c r="V29" s="57"/>
      <c r="W29" s="57"/>
      <c r="X29" s="57"/>
      <c r="Y29" s="57"/>
      <c r="Z29" s="57"/>
      <c r="AA29" s="60"/>
      <c r="AB29" s="60"/>
      <c r="AD29" s="55">
        <v>23</v>
      </c>
      <c r="AE29" s="56"/>
      <c r="AF29" s="57"/>
      <c r="AG29" s="57"/>
      <c r="AH29" s="57"/>
      <c r="AI29" s="57"/>
      <c r="AJ29" s="57"/>
      <c r="AK29" s="60"/>
      <c r="AL29" s="60"/>
      <c r="AN29" s="55">
        <v>23</v>
      </c>
      <c r="AO29" s="56"/>
      <c r="AP29" s="57"/>
      <c r="AQ29" s="57"/>
      <c r="AR29" s="57"/>
      <c r="AS29" s="57"/>
      <c r="AT29" s="57"/>
      <c r="AU29" s="60"/>
      <c r="AV29" s="60"/>
      <c r="AX29" s="55">
        <v>23</v>
      </c>
      <c r="AY29" s="56" t="str">
        <f>ป6!B28</f>
        <v>ด.ญ.กมลรัตน์  บุญทา</v>
      </c>
      <c r="AZ29" s="57">
        <f>ป6!AM28</f>
        <v>3</v>
      </c>
      <c r="BA29" s="57">
        <f>ป6!AN28</f>
        <v>3</v>
      </c>
      <c r="BB29" s="57">
        <f>ป6!AO28</f>
        <v>3</v>
      </c>
      <c r="BC29" s="57">
        <f>ป6!AP28</f>
        <v>3</v>
      </c>
      <c r="BD29" s="57">
        <f>ป6!AQ28</f>
        <v>3</v>
      </c>
      <c r="BE29" s="58">
        <f t="shared" si="13"/>
        <v>15</v>
      </c>
      <c r="BF29" s="53" t="str">
        <f t="shared" si="11"/>
        <v>ดีมาก</v>
      </c>
    </row>
    <row r="30" spans="1:58" s="59" customFormat="1" ht="17.25" customHeight="1">
      <c r="A30" s="55">
        <v>24</v>
      </c>
      <c r="B30" s="56"/>
      <c r="C30" s="57"/>
      <c r="D30" s="57"/>
      <c r="E30" s="57"/>
      <c r="F30" s="57"/>
      <c r="G30" s="57"/>
      <c r="H30" s="60"/>
      <c r="I30" s="60"/>
      <c r="K30" s="55">
        <v>24</v>
      </c>
      <c r="L30" s="56"/>
      <c r="M30" s="57"/>
      <c r="N30" s="57"/>
      <c r="O30" s="57"/>
      <c r="P30" s="57"/>
      <c r="Q30" s="57"/>
      <c r="R30" s="60"/>
      <c r="S30" s="60"/>
      <c r="T30" s="55">
        <v>24</v>
      </c>
      <c r="U30" s="56"/>
      <c r="V30" s="57"/>
      <c r="W30" s="57"/>
      <c r="X30" s="57"/>
      <c r="Y30" s="57"/>
      <c r="Z30" s="57"/>
      <c r="AA30" s="60"/>
      <c r="AB30" s="60"/>
      <c r="AD30" s="55">
        <v>24</v>
      </c>
      <c r="AE30" s="56"/>
      <c r="AF30" s="57"/>
      <c r="AG30" s="57"/>
      <c r="AH30" s="57"/>
      <c r="AI30" s="57"/>
      <c r="AJ30" s="57"/>
      <c r="AK30" s="60"/>
      <c r="AL30" s="60"/>
      <c r="AN30" s="55">
        <v>24</v>
      </c>
      <c r="AO30" s="56"/>
      <c r="AP30" s="57"/>
      <c r="AQ30" s="57"/>
      <c r="AR30" s="57"/>
      <c r="AS30" s="57"/>
      <c r="AT30" s="57"/>
      <c r="AU30" s="60"/>
      <c r="AV30" s="60"/>
      <c r="AX30" s="55">
        <v>24</v>
      </c>
      <c r="AY30" s="56" t="str">
        <f>ป6!B29</f>
        <v>ด.ญ.กัญญาณัฐ  แก้วอุด</v>
      </c>
      <c r="AZ30" s="57">
        <f>ป6!AM29</f>
        <v>3</v>
      </c>
      <c r="BA30" s="57">
        <f>ป6!AN29</f>
        <v>3</v>
      </c>
      <c r="BB30" s="57">
        <f>ป6!AO29</f>
        <v>3</v>
      </c>
      <c r="BC30" s="57">
        <f>ป6!AP29</f>
        <v>3</v>
      </c>
      <c r="BD30" s="57">
        <f>ป6!AQ29</f>
        <v>3</v>
      </c>
      <c r="BE30" s="58">
        <f t="shared" si="13"/>
        <v>15</v>
      </c>
      <c r="BF30" s="53" t="str">
        <f t="shared" si="11"/>
        <v>ดีมาก</v>
      </c>
    </row>
    <row r="31" spans="1:58" s="59" customFormat="1" ht="17.25" customHeight="1">
      <c r="A31" s="55">
        <v>25</v>
      </c>
      <c r="B31" s="56"/>
      <c r="C31" s="57"/>
      <c r="D31" s="57"/>
      <c r="E31" s="57"/>
      <c r="F31" s="57"/>
      <c r="G31" s="57"/>
      <c r="H31" s="60"/>
      <c r="I31" s="60"/>
      <c r="K31" s="55">
        <v>25</v>
      </c>
      <c r="L31" s="56"/>
      <c r="M31" s="57"/>
      <c r="N31" s="57"/>
      <c r="O31" s="57"/>
      <c r="P31" s="57"/>
      <c r="Q31" s="57"/>
      <c r="R31" s="60"/>
      <c r="S31" s="60"/>
      <c r="T31" s="55">
        <v>25</v>
      </c>
      <c r="U31" s="56"/>
      <c r="V31" s="57"/>
      <c r="W31" s="57"/>
      <c r="X31" s="57"/>
      <c r="Y31" s="57"/>
      <c r="Z31" s="57"/>
      <c r="AA31" s="60"/>
      <c r="AB31" s="60"/>
      <c r="AD31" s="55">
        <v>25</v>
      </c>
      <c r="AE31" s="56"/>
      <c r="AF31" s="57"/>
      <c r="AG31" s="57"/>
      <c r="AH31" s="57"/>
      <c r="AI31" s="57"/>
      <c r="AJ31" s="57"/>
      <c r="AK31" s="60"/>
      <c r="AL31" s="60"/>
      <c r="AN31" s="55">
        <v>25</v>
      </c>
      <c r="AO31" s="56"/>
      <c r="AP31" s="57"/>
      <c r="AQ31" s="57"/>
      <c r="AR31" s="57"/>
      <c r="AS31" s="57"/>
      <c r="AT31" s="57"/>
      <c r="AU31" s="60"/>
      <c r="AV31" s="60"/>
      <c r="AX31" s="55">
        <v>25</v>
      </c>
      <c r="AY31" s="56" t="str">
        <f>ป6!B30</f>
        <v>ด.ญ.ภัทรธิดา  ช้อยจินดา</v>
      </c>
      <c r="AZ31" s="57">
        <f>ป6!AM30</f>
        <v>3</v>
      </c>
      <c r="BA31" s="57">
        <f>ป6!AN30</f>
        <v>3</v>
      </c>
      <c r="BB31" s="57">
        <f>ป6!AO30</f>
        <v>3</v>
      </c>
      <c r="BC31" s="57">
        <f>ป6!AP30</f>
        <v>3</v>
      </c>
      <c r="BD31" s="57">
        <f>ป6!AQ30</f>
        <v>3</v>
      </c>
      <c r="BE31" s="58">
        <f t="shared" si="13"/>
        <v>15</v>
      </c>
      <c r="BF31" s="53" t="str">
        <f t="shared" si="11"/>
        <v>ดีมาก</v>
      </c>
    </row>
    <row r="32" spans="1:58" s="59" customFormat="1" ht="17.25" customHeight="1">
      <c r="A32" s="55">
        <v>26</v>
      </c>
      <c r="B32" s="56"/>
      <c r="C32" s="57"/>
      <c r="D32" s="57"/>
      <c r="E32" s="57"/>
      <c r="F32" s="57"/>
      <c r="G32" s="57"/>
      <c r="H32" s="60"/>
      <c r="I32" s="60"/>
      <c r="K32" s="55">
        <v>26</v>
      </c>
      <c r="L32" s="56"/>
      <c r="M32" s="57"/>
      <c r="N32" s="57"/>
      <c r="O32" s="57"/>
      <c r="P32" s="57"/>
      <c r="Q32" s="57"/>
      <c r="R32" s="60"/>
      <c r="S32" s="60"/>
      <c r="T32" s="55">
        <v>26</v>
      </c>
      <c r="U32" s="56"/>
      <c r="V32" s="57"/>
      <c r="W32" s="57"/>
      <c r="X32" s="57"/>
      <c r="Y32" s="57"/>
      <c r="Z32" s="57"/>
      <c r="AA32" s="60"/>
      <c r="AB32" s="60"/>
      <c r="AD32" s="55">
        <v>26</v>
      </c>
      <c r="AE32" s="56"/>
      <c r="AF32" s="57"/>
      <c r="AG32" s="57"/>
      <c r="AH32" s="57"/>
      <c r="AI32" s="57"/>
      <c r="AJ32" s="57"/>
      <c r="AK32" s="60"/>
      <c r="AL32" s="60"/>
      <c r="AN32" s="55">
        <v>26</v>
      </c>
      <c r="AO32" s="56"/>
      <c r="AP32" s="57"/>
      <c r="AQ32" s="57"/>
      <c r="AR32" s="57"/>
      <c r="AS32" s="57"/>
      <c r="AT32" s="57"/>
      <c r="AU32" s="60"/>
      <c r="AV32" s="60"/>
      <c r="AX32" s="55">
        <v>26</v>
      </c>
      <c r="AY32" s="56" t="str">
        <f>ป6!B31</f>
        <v>ด.ช.ณพกฤต  พรมไชยวงค์</v>
      </c>
      <c r="AZ32" s="57">
        <f>ป6!AM31</f>
        <v>3</v>
      </c>
      <c r="BA32" s="57">
        <f>ป6!AN31</f>
        <v>3</v>
      </c>
      <c r="BB32" s="57">
        <f>ป6!AO31</f>
        <v>3</v>
      </c>
      <c r="BC32" s="57">
        <f>ป6!AP31</f>
        <v>3</v>
      </c>
      <c r="BD32" s="57">
        <f>ป6!AQ31</f>
        <v>3</v>
      </c>
      <c r="BE32" s="58">
        <f t="shared" si="13"/>
        <v>15</v>
      </c>
      <c r="BF32" s="53" t="str">
        <f t="shared" si="11"/>
        <v>ดีมาก</v>
      </c>
    </row>
    <row r="33" spans="1:58" s="59" customFormat="1" ht="17.25" customHeight="1">
      <c r="A33" s="55">
        <v>27</v>
      </c>
      <c r="B33" s="56"/>
      <c r="C33" s="57"/>
      <c r="D33" s="57"/>
      <c r="E33" s="57"/>
      <c r="F33" s="57"/>
      <c r="G33" s="57"/>
      <c r="H33" s="60"/>
      <c r="I33" s="60"/>
      <c r="K33" s="55">
        <v>27</v>
      </c>
      <c r="L33" s="56"/>
      <c r="M33" s="57"/>
      <c r="N33" s="57"/>
      <c r="O33" s="57"/>
      <c r="P33" s="57"/>
      <c r="Q33" s="57"/>
      <c r="R33" s="60"/>
      <c r="S33" s="60"/>
      <c r="T33" s="55">
        <v>27</v>
      </c>
      <c r="U33" s="56"/>
      <c r="V33" s="57"/>
      <c r="W33" s="57"/>
      <c r="X33" s="57"/>
      <c r="Y33" s="57"/>
      <c r="Z33" s="57"/>
      <c r="AA33" s="60"/>
      <c r="AB33" s="60"/>
      <c r="AD33" s="55">
        <v>27</v>
      </c>
      <c r="AE33" s="56"/>
      <c r="AF33" s="57"/>
      <c r="AG33" s="57"/>
      <c r="AH33" s="57"/>
      <c r="AI33" s="57"/>
      <c r="AJ33" s="57"/>
      <c r="AK33" s="60"/>
      <c r="AL33" s="60"/>
      <c r="AN33" s="55">
        <v>27</v>
      </c>
      <c r="AO33" s="56"/>
      <c r="AP33" s="57"/>
      <c r="AQ33" s="57"/>
      <c r="AR33" s="57"/>
      <c r="AS33" s="57"/>
      <c r="AT33" s="57"/>
      <c r="AU33" s="60"/>
      <c r="AV33" s="60"/>
      <c r="AX33" s="55">
        <v>27</v>
      </c>
      <c r="AY33" s="56" t="str">
        <f>ป6!B32</f>
        <v>ด.ช.พีรดล  จันทร์แดง</v>
      </c>
      <c r="AZ33" s="57">
        <f>ป6!AM32</f>
        <v>3</v>
      </c>
      <c r="BA33" s="57">
        <f>ป6!AN32</f>
        <v>2</v>
      </c>
      <c r="BB33" s="57">
        <f>ป6!AO32</f>
        <v>3</v>
      </c>
      <c r="BC33" s="57">
        <f>ป6!AP32</f>
        <v>3</v>
      </c>
      <c r="BD33" s="57">
        <f>ป6!AQ32</f>
        <v>3</v>
      </c>
      <c r="BE33" s="58">
        <f t="shared" si="13"/>
        <v>14</v>
      </c>
      <c r="BF33" s="53" t="str">
        <f t="shared" si="11"/>
        <v>ดีมาก</v>
      </c>
    </row>
    <row r="34" spans="1:58" s="59" customFormat="1" ht="17.25" customHeight="1">
      <c r="A34" s="55">
        <v>28</v>
      </c>
      <c r="B34" s="56"/>
      <c r="C34" s="57"/>
      <c r="D34" s="57"/>
      <c r="E34" s="57"/>
      <c r="F34" s="57"/>
      <c r="G34" s="57"/>
      <c r="H34" s="60"/>
      <c r="I34" s="60"/>
      <c r="K34" s="55">
        <v>28</v>
      </c>
      <c r="L34" s="56"/>
      <c r="M34" s="57"/>
      <c r="N34" s="57"/>
      <c r="O34" s="57"/>
      <c r="P34" s="57"/>
      <c r="Q34" s="57"/>
      <c r="R34" s="60"/>
      <c r="S34" s="60"/>
      <c r="T34" s="55">
        <v>28</v>
      </c>
      <c r="U34" s="56"/>
      <c r="V34" s="57"/>
      <c r="W34" s="57"/>
      <c r="X34" s="57"/>
      <c r="Y34" s="57"/>
      <c r="Z34" s="57"/>
      <c r="AA34" s="60"/>
      <c r="AB34" s="60"/>
      <c r="AD34" s="55">
        <v>28</v>
      </c>
      <c r="AE34" s="56"/>
      <c r="AF34" s="57"/>
      <c r="AG34" s="57"/>
      <c r="AH34" s="57"/>
      <c r="AI34" s="57"/>
      <c r="AJ34" s="57"/>
      <c r="AK34" s="60"/>
      <c r="AL34" s="60"/>
      <c r="AN34" s="55">
        <v>28</v>
      </c>
      <c r="AO34" s="56"/>
      <c r="AP34" s="57"/>
      <c r="AQ34" s="57"/>
      <c r="AR34" s="57"/>
      <c r="AS34" s="57"/>
      <c r="AT34" s="57"/>
      <c r="AU34" s="60"/>
      <c r="AV34" s="60"/>
      <c r="AX34" s="55">
        <v>28</v>
      </c>
      <c r="AY34" s="56" t="str">
        <f>ป6!B33</f>
        <v>ด.ญ.ระพีพัฒน์  วงศ์สุวัฒน์</v>
      </c>
      <c r="AZ34" s="57">
        <f>ป6!AM33</f>
        <v>3</v>
      </c>
      <c r="BA34" s="57">
        <f>ป6!AN33</f>
        <v>3</v>
      </c>
      <c r="BB34" s="57">
        <f>ป6!AO33</f>
        <v>3</v>
      </c>
      <c r="BC34" s="57">
        <f>ป6!AP33</f>
        <v>3</v>
      </c>
      <c r="BD34" s="57">
        <f>ป6!AQ33</f>
        <v>3</v>
      </c>
      <c r="BE34" s="58">
        <f t="shared" si="13"/>
        <v>15</v>
      </c>
      <c r="BF34" s="53" t="str">
        <f t="shared" si="11"/>
        <v>ดีมาก</v>
      </c>
    </row>
    <row r="35" spans="1:58" ht="17.25" customHeight="1">
      <c r="B35" s="61" t="s">
        <v>154</v>
      </c>
      <c r="C35" s="59" t="s">
        <v>145</v>
      </c>
      <c r="D35" s="63">
        <f>D44*100/D$43</f>
        <v>66.666666666666671</v>
      </c>
      <c r="E35" s="59" t="s">
        <v>172</v>
      </c>
      <c r="F35" s="59" t="s">
        <v>146</v>
      </c>
      <c r="G35" s="59"/>
      <c r="H35" s="63">
        <f>H44*100/D$43</f>
        <v>25</v>
      </c>
      <c r="I35" s="59" t="s">
        <v>172</v>
      </c>
      <c r="L35" s="61" t="s">
        <v>154</v>
      </c>
      <c r="M35" s="59" t="s">
        <v>145</v>
      </c>
      <c r="N35" s="63">
        <f>N44*100/N$43</f>
        <v>78.94736842105263</v>
      </c>
      <c r="O35" s="59" t="s">
        <v>172</v>
      </c>
      <c r="P35" s="59" t="s">
        <v>146</v>
      </c>
      <c r="Q35" s="59"/>
      <c r="R35" s="63">
        <f>R44*100/N$43</f>
        <v>21.05263157894737</v>
      </c>
      <c r="S35" s="59" t="s">
        <v>172</v>
      </c>
      <c r="U35" s="61" t="s">
        <v>154</v>
      </c>
      <c r="V35" s="59" t="s">
        <v>145</v>
      </c>
      <c r="W35" s="63">
        <f>W44*100/W$43</f>
        <v>68.421052631578945</v>
      </c>
      <c r="X35" s="59" t="s">
        <v>172</v>
      </c>
      <c r="Y35" s="59" t="s">
        <v>146</v>
      </c>
      <c r="Z35" s="59"/>
      <c r="AA35" s="63">
        <f>AA44*100/W$43</f>
        <v>26.315789473684209</v>
      </c>
      <c r="AB35" s="59" t="s">
        <v>172</v>
      </c>
      <c r="AE35" s="61" t="s">
        <v>154</v>
      </c>
      <c r="AF35" s="59" t="s">
        <v>145</v>
      </c>
      <c r="AG35" s="63">
        <f>AG44*100/AG$43</f>
        <v>71.428571428571431</v>
      </c>
      <c r="AH35" s="59" t="s">
        <v>172</v>
      </c>
      <c r="AI35" s="59" t="s">
        <v>146</v>
      </c>
      <c r="AJ35" s="59"/>
      <c r="AK35" s="63">
        <f>AK44*100/AG$43</f>
        <v>0</v>
      </c>
      <c r="AL35" s="59" t="s">
        <v>172</v>
      </c>
      <c r="AO35" s="61" t="s">
        <v>154</v>
      </c>
      <c r="AP35" s="59" t="s">
        <v>145</v>
      </c>
      <c r="AQ35" s="63">
        <f>AQ44*100/AQ$43</f>
        <v>61.904761904761905</v>
      </c>
      <c r="AR35" s="59" t="s">
        <v>172</v>
      </c>
      <c r="AS35" s="59" t="s">
        <v>146</v>
      </c>
      <c r="AT35" s="59"/>
      <c r="AU35" s="63">
        <f>AU44*100/AQ$43</f>
        <v>38.095238095238095</v>
      </c>
      <c r="AV35" s="59" t="s">
        <v>172</v>
      </c>
      <c r="AY35" s="61" t="s">
        <v>154</v>
      </c>
      <c r="AZ35" s="59" t="s">
        <v>145</v>
      </c>
      <c r="BA35" s="63">
        <f>BA44*100/BA$43</f>
        <v>71.428571428571431</v>
      </c>
      <c r="BB35" s="59" t="s">
        <v>172</v>
      </c>
      <c r="BC35" s="59" t="s">
        <v>146</v>
      </c>
      <c r="BD35" s="59"/>
      <c r="BE35" s="63">
        <f>BE44*100/BA$43</f>
        <v>28.571428571428573</v>
      </c>
      <c r="BF35" s="59" t="s">
        <v>172</v>
      </c>
    </row>
    <row r="36" spans="1:58" ht="17.25" customHeight="1">
      <c r="C36" s="59" t="s">
        <v>159</v>
      </c>
      <c r="D36" s="64">
        <f>D45*100/D$43</f>
        <v>8.3333333333333339</v>
      </c>
      <c r="E36" s="59" t="s">
        <v>172</v>
      </c>
      <c r="F36" s="59" t="s">
        <v>171</v>
      </c>
      <c r="G36" s="59"/>
      <c r="H36" s="64">
        <f>H45*100/D$43</f>
        <v>0</v>
      </c>
      <c r="I36" s="59" t="s">
        <v>172</v>
      </c>
      <c r="M36" s="59" t="s">
        <v>159</v>
      </c>
      <c r="N36" s="64">
        <f>N45*100/N$43</f>
        <v>0</v>
      </c>
      <c r="O36" s="59" t="s">
        <v>172</v>
      </c>
      <c r="P36" s="59" t="s">
        <v>171</v>
      </c>
      <c r="Q36" s="59"/>
      <c r="R36" s="64">
        <f>R45*100/N$43</f>
        <v>0</v>
      </c>
      <c r="S36" s="59" t="s">
        <v>172</v>
      </c>
      <c r="V36" s="59" t="s">
        <v>159</v>
      </c>
      <c r="W36" s="64">
        <f>W45*100/W$43</f>
        <v>5.2631578947368425</v>
      </c>
      <c r="X36" s="59" t="s">
        <v>172</v>
      </c>
      <c r="Y36" s="59" t="s">
        <v>171</v>
      </c>
      <c r="Z36" s="59"/>
      <c r="AA36" s="64">
        <f>AA45*100/W$43</f>
        <v>0</v>
      </c>
      <c r="AB36" s="59" t="s">
        <v>172</v>
      </c>
      <c r="AF36" s="59" t="s">
        <v>159</v>
      </c>
      <c r="AG36" s="64">
        <f>AG45*100/AG$43</f>
        <v>28.571428571428573</v>
      </c>
      <c r="AH36" s="59" t="s">
        <v>172</v>
      </c>
      <c r="AI36" s="59" t="s">
        <v>171</v>
      </c>
      <c r="AJ36" s="59"/>
      <c r="AK36" s="64">
        <f>AK45*100/AG$43</f>
        <v>0</v>
      </c>
      <c r="AL36" s="59" t="s">
        <v>172</v>
      </c>
      <c r="AP36" s="59" t="s">
        <v>159</v>
      </c>
      <c r="AQ36" s="64">
        <f>AQ45*100/AQ$43</f>
        <v>0</v>
      </c>
      <c r="AR36" s="59" t="s">
        <v>172</v>
      </c>
      <c r="AS36" s="59" t="s">
        <v>171</v>
      </c>
      <c r="AT36" s="59"/>
      <c r="AU36" s="64">
        <f>AU45*100/AQ$43</f>
        <v>0</v>
      </c>
      <c r="AV36" s="59" t="s">
        <v>172</v>
      </c>
      <c r="AZ36" s="59" t="s">
        <v>159</v>
      </c>
      <c r="BA36" s="64">
        <f>BA45*100/BA$43</f>
        <v>0</v>
      </c>
      <c r="BB36" s="59" t="s">
        <v>172</v>
      </c>
      <c r="BC36" s="59" t="s">
        <v>171</v>
      </c>
      <c r="BD36" s="59"/>
      <c r="BE36" s="64">
        <f>BE45*100/BA$43</f>
        <v>0</v>
      </c>
      <c r="BF36" s="59" t="s">
        <v>172</v>
      </c>
    </row>
    <row r="37" spans="1:58" ht="17.25" customHeight="1"/>
    <row r="38" spans="1:58" ht="17.25" customHeight="1">
      <c r="B38" s="61" t="s">
        <v>166</v>
      </c>
      <c r="F38" s="61" t="s">
        <v>169</v>
      </c>
      <c r="L38" s="61" t="s">
        <v>166</v>
      </c>
      <c r="P38" s="61" t="s">
        <v>169</v>
      </c>
      <c r="U38" s="61" t="s">
        <v>166</v>
      </c>
      <c r="Y38" s="61" t="s">
        <v>169</v>
      </c>
      <c r="AE38" s="61" t="s">
        <v>166</v>
      </c>
      <c r="AI38" s="61" t="s">
        <v>169</v>
      </c>
      <c r="AO38" s="61" t="s">
        <v>166</v>
      </c>
      <c r="AS38" s="61" t="s">
        <v>169</v>
      </c>
      <c r="AY38" s="61" t="s">
        <v>166</v>
      </c>
      <c r="BC38" s="61" t="s">
        <v>169</v>
      </c>
    </row>
    <row r="39" spans="1:58">
      <c r="B39" s="51" t="s">
        <v>167</v>
      </c>
      <c r="F39" s="51" t="s">
        <v>167</v>
      </c>
      <c r="L39" s="51" t="s">
        <v>167</v>
      </c>
      <c r="P39" s="51" t="s">
        <v>167</v>
      </c>
      <c r="U39" s="51" t="s">
        <v>167</v>
      </c>
      <c r="Y39" s="51" t="s">
        <v>167</v>
      </c>
      <c r="AE39" s="51" t="s">
        <v>167</v>
      </c>
      <c r="AI39" s="51" t="s">
        <v>167</v>
      </c>
      <c r="AO39" s="51" t="s">
        <v>167</v>
      </c>
      <c r="AS39" s="51" t="s">
        <v>167</v>
      </c>
      <c r="AY39" s="51" t="s">
        <v>167</v>
      </c>
      <c r="BC39" s="51" t="s">
        <v>167</v>
      </c>
    </row>
    <row r="40" spans="1:58">
      <c r="B40" s="51" t="s">
        <v>168</v>
      </c>
      <c r="F40" s="51" t="s">
        <v>170</v>
      </c>
      <c r="L40" s="51" t="s">
        <v>168</v>
      </c>
      <c r="P40" s="51" t="s">
        <v>170</v>
      </c>
      <c r="U40" s="51" t="s">
        <v>168</v>
      </c>
      <c r="Y40" s="51" t="s">
        <v>170</v>
      </c>
      <c r="AE40" s="51" t="s">
        <v>168</v>
      </c>
      <c r="AI40" s="51" t="s">
        <v>170</v>
      </c>
      <c r="AO40" s="51" t="s">
        <v>168</v>
      </c>
      <c r="AS40" s="51" t="s">
        <v>170</v>
      </c>
      <c r="AY40" s="51" t="s">
        <v>168</v>
      </c>
      <c r="BC40" s="51" t="s">
        <v>170</v>
      </c>
    </row>
    <row r="43" spans="1:58">
      <c r="B43" s="22"/>
      <c r="D43" s="52">
        <f>COUNTA(B7:B34)</f>
        <v>12</v>
      </c>
      <c r="H43" s="65">
        <f>SUM(D35,D36,H35,H36)</f>
        <v>100</v>
      </c>
      <c r="L43" s="22"/>
      <c r="N43" s="52">
        <f>COUNTA(L7:L34)</f>
        <v>19</v>
      </c>
      <c r="R43" s="65">
        <f>SUM(N35,N36,R35,R36)</f>
        <v>100</v>
      </c>
      <c r="U43" s="22"/>
      <c r="W43" s="52">
        <f>COUNTA(U7:U34)</f>
        <v>19</v>
      </c>
      <c r="AA43" s="65">
        <f>SUM(W35,W36,AA35,AA36)</f>
        <v>99.999999999999986</v>
      </c>
      <c r="AE43" s="22"/>
      <c r="AG43" s="52">
        <f>COUNTA(AE7:AE34)</f>
        <v>21</v>
      </c>
      <c r="AK43" s="65">
        <f>SUM(AG35,AG36,AK35,AK36)</f>
        <v>100</v>
      </c>
      <c r="AO43" s="22"/>
      <c r="AQ43" s="52">
        <f>COUNTA(AO7:AO34)</f>
        <v>21</v>
      </c>
      <c r="AU43" s="65">
        <f>SUM(AQ35,AQ36,AU35,AU36)</f>
        <v>100</v>
      </c>
      <c r="AY43" s="22"/>
      <c r="BA43" s="52">
        <f>COUNTA(AY7:AY34)</f>
        <v>28</v>
      </c>
      <c r="BE43" s="65">
        <f>SUM(BA35,BA36,BE35,BE36)</f>
        <v>100</v>
      </c>
    </row>
    <row r="44" spans="1:58">
      <c r="B44" s="22"/>
      <c r="C44" s="59" t="s">
        <v>145</v>
      </c>
      <c r="D44" s="62">
        <f>COUNTIF(I7:I34,C35)</f>
        <v>8</v>
      </c>
      <c r="E44" s="59"/>
      <c r="F44" s="59" t="s">
        <v>146</v>
      </c>
      <c r="G44" s="59"/>
      <c r="H44" s="62">
        <f>COUNTIF(I7:I34,F35)</f>
        <v>3</v>
      </c>
      <c r="L44" s="22"/>
      <c r="M44" s="59" t="s">
        <v>145</v>
      </c>
      <c r="N44" s="62">
        <f>COUNTIF(S7:S34,M35)</f>
        <v>15</v>
      </c>
      <c r="O44" s="59"/>
      <c r="P44" s="59" t="s">
        <v>146</v>
      </c>
      <c r="Q44" s="59"/>
      <c r="R44" s="62">
        <f>COUNTIF(S7:S34,P35)</f>
        <v>4</v>
      </c>
      <c r="U44" s="22"/>
      <c r="V44" s="59" t="s">
        <v>145</v>
      </c>
      <c r="W44" s="62">
        <f>COUNTIF(AB7:AB34,V35)</f>
        <v>13</v>
      </c>
      <c r="X44" s="59"/>
      <c r="Y44" s="59" t="s">
        <v>146</v>
      </c>
      <c r="Z44" s="59"/>
      <c r="AA44" s="62">
        <f>COUNTIF(AB7:AB34,Y35)</f>
        <v>5</v>
      </c>
      <c r="AE44" s="22"/>
      <c r="AF44" s="59" t="s">
        <v>145</v>
      </c>
      <c r="AG44" s="62">
        <f>COUNTIF(AL7:AL34,AF35)</f>
        <v>15</v>
      </c>
      <c r="AH44" s="59"/>
      <c r="AI44" s="59" t="s">
        <v>146</v>
      </c>
      <c r="AJ44" s="59"/>
      <c r="AK44" s="62">
        <f>COUNTIF(AL7:AL34,AI35)</f>
        <v>0</v>
      </c>
      <c r="AO44" s="22"/>
      <c r="AP44" s="59" t="s">
        <v>145</v>
      </c>
      <c r="AQ44" s="62">
        <f>COUNTIF(AV7:AV34,AP35)</f>
        <v>13</v>
      </c>
      <c r="AR44" s="59"/>
      <c r="AS44" s="59" t="s">
        <v>146</v>
      </c>
      <c r="AT44" s="59"/>
      <c r="AU44" s="62">
        <f>COUNTIF(AV7:AV34,AS35)</f>
        <v>8</v>
      </c>
      <c r="AY44" s="22"/>
      <c r="AZ44" s="59" t="s">
        <v>145</v>
      </c>
      <c r="BA44" s="62">
        <f>COUNTIF(BF7:BF34,AZ35)</f>
        <v>20</v>
      </c>
      <c r="BB44" s="59"/>
      <c r="BC44" s="59" t="s">
        <v>146</v>
      </c>
      <c r="BD44" s="59"/>
      <c r="BE44" s="62">
        <f>COUNTIF(BF7:BF34,BC35)</f>
        <v>8</v>
      </c>
    </row>
    <row r="45" spans="1:58">
      <c r="B45" s="1"/>
      <c r="C45" s="59" t="s">
        <v>159</v>
      </c>
      <c r="D45" s="62">
        <f>COUNTIF(I7:I34,C36)</f>
        <v>1</v>
      </c>
      <c r="E45" s="59"/>
      <c r="F45" s="59" t="s">
        <v>171</v>
      </c>
      <c r="G45" s="59"/>
      <c r="H45" s="62">
        <f>COUNTIF(I7:I34,F36)</f>
        <v>0</v>
      </c>
      <c r="L45" s="1"/>
      <c r="M45" s="59" t="s">
        <v>159</v>
      </c>
      <c r="N45" s="62">
        <f>COUNTIF(S7:S34,M36)</f>
        <v>0</v>
      </c>
      <c r="O45" s="59"/>
      <c r="P45" s="59" t="s">
        <v>171</v>
      </c>
      <c r="Q45" s="59"/>
      <c r="R45" s="62">
        <f>COUNTIF(S7:S34,P36)</f>
        <v>0</v>
      </c>
      <c r="U45" s="1"/>
      <c r="V45" s="59" t="s">
        <v>159</v>
      </c>
      <c r="W45" s="62">
        <f>COUNTIF(AB7:AB34,V36)</f>
        <v>1</v>
      </c>
      <c r="X45" s="59"/>
      <c r="Y45" s="59" t="s">
        <v>171</v>
      </c>
      <c r="Z45" s="59"/>
      <c r="AA45" s="62">
        <f>COUNTIF(AB7:AB34,Y36)</f>
        <v>0</v>
      </c>
      <c r="AE45" s="1"/>
      <c r="AF45" s="59" t="s">
        <v>159</v>
      </c>
      <c r="AG45" s="62">
        <f>COUNTIF(AL7:AL34,AF36)</f>
        <v>6</v>
      </c>
      <c r="AH45" s="59"/>
      <c r="AI45" s="59" t="s">
        <v>171</v>
      </c>
      <c r="AJ45" s="59"/>
      <c r="AK45" s="62">
        <f>COUNTIF(AL7:AL34,AI36)</f>
        <v>0</v>
      </c>
      <c r="AO45" s="1"/>
      <c r="AP45" s="59" t="s">
        <v>159</v>
      </c>
      <c r="AQ45" s="62">
        <f>COUNTIF(AV7:AV34,AP36)</f>
        <v>0</v>
      </c>
      <c r="AR45" s="59"/>
      <c r="AS45" s="59" t="s">
        <v>171</v>
      </c>
      <c r="AT45" s="59"/>
      <c r="AU45" s="62">
        <f>COUNTIF(AV7:AV34,AS36)</f>
        <v>0</v>
      </c>
      <c r="AY45" s="1"/>
      <c r="AZ45" s="59" t="s">
        <v>159</v>
      </c>
      <c r="BA45" s="62">
        <f>COUNTIF(BF7:BF34,AZ36)</f>
        <v>0</v>
      </c>
      <c r="BB45" s="59"/>
      <c r="BC45" s="59" t="s">
        <v>171</v>
      </c>
      <c r="BD45" s="59"/>
      <c r="BE45" s="62">
        <f>COUNTIF(BF7:BF34,BC36)</f>
        <v>0</v>
      </c>
    </row>
    <row r="46" spans="1:58">
      <c r="B46" s="1"/>
      <c r="C46" s="50"/>
      <c r="L46" s="1"/>
      <c r="M46" s="50"/>
      <c r="U46" s="1"/>
      <c r="V46" s="50"/>
      <c r="AE46" s="1"/>
      <c r="AF46" s="50"/>
      <c r="AO46" s="1"/>
      <c r="AP46" s="50"/>
      <c r="AY46" s="1"/>
      <c r="AZ46" s="50"/>
    </row>
    <row r="51" spans="13:27">
      <c r="N51" s="93" t="s">
        <v>179</v>
      </c>
      <c r="O51" s="93"/>
      <c r="P51" s="93"/>
      <c r="Q51" s="93" t="s">
        <v>180</v>
      </c>
      <c r="R51" s="93"/>
      <c r="S51" s="93"/>
      <c r="T51" s="94"/>
      <c r="U51" s="94"/>
      <c r="V51" s="93" t="s">
        <v>182</v>
      </c>
      <c r="W51" s="93"/>
      <c r="X51" s="93"/>
      <c r="Y51" s="93" t="s">
        <v>183</v>
      </c>
      <c r="Z51" s="93"/>
      <c r="AA51" s="93"/>
    </row>
    <row r="52" spans="13:27">
      <c r="N52" s="52" t="s">
        <v>145</v>
      </c>
      <c r="O52" s="52" t="s">
        <v>146</v>
      </c>
      <c r="P52" s="52" t="s">
        <v>159</v>
      </c>
      <c r="Q52" s="52" t="s">
        <v>145</v>
      </c>
      <c r="R52" s="52" t="s">
        <v>146</v>
      </c>
      <c r="S52" s="52" t="s">
        <v>159</v>
      </c>
      <c r="T52" s="52" t="s">
        <v>146</v>
      </c>
      <c r="U52" s="52" t="s">
        <v>159</v>
      </c>
      <c r="V52" s="52" t="s">
        <v>145</v>
      </c>
      <c r="W52" s="52" t="s">
        <v>146</v>
      </c>
      <c r="X52" s="52" t="s">
        <v>159</v>
      </c>
      <c r="Y52" s="52" t="s">
        <v>145</v>
      </c>
      <c r="Z52" s="52" t="s">
        <v>146</v>
      </c>
      <c r="AA52" s="52" t="s">
        <v>159</v>
      </c>
    </row>
    <row r="53" spans="13:27">
      <c r="M53" s="52" t="s">
        <v>173</v>
      </c>
      <c r="N53" s="52">
        <v>8</v>
      </c>
      <c r="O53" s="52">
        <v>3</v>
      </c>
      <c r="P53" s="52">
        <v>1</v>
      </c>
      <c r="Q53" s="52">
        <v>8</v>
      </c>
      <c r="R53" s="51">
        <v>3</v>
      </c>
      <c r="S53" s="51">
        <v>1</v>
      </c>
      <c r="T53" s="51">
        <v>3</v>
      </c>
      <c r="U53" s="51">
        <v>1</v>
      </c>
      <c r="V53" s="52">
        <v>8</v>
      </c>
      <c r="W53" s="52">
        <v>3</v>
      </c>
      <c r="X53" s="52">
        <v>1</v>
      </c>
      <c r="Y53" s="52">
        <v>8</v>
      </c>
      <c r="Z53" s="52">
        <v>3</v>
      </c>
      <c r="AA53" s="51">
        <v>1</v>
      </c>
    </row>
    <row r="54" spans="13:27">
      <c r="M54" s="52" t="s">
        <v>174</v>
      </c>
      <c r="N54" s="52">
        <v>15</v>
      </c>
      <c r="O54" s="52">
        <v>4</v>
      </c>
      <c r="Q54" s="52">
        <v>12</v>
      </c>
      <c r="R54" s="51">
        <v>7</v>
      </c>
      <c r="S54" s="51">
        <v>0</v>
      </c>
      <c r="T54" s="51">
        <v>2</v>
      </c>
      <c r="U54" s="51">
        <v>0</v>
      </c>
      <c r="V54" s="52">
        <v>19</v>
      </c>
      <c r="W54" s="52">
        <v>0</v>
      </c>
      <c r="X54" s="52">
        <v>0</v>
      </c>
      <c r="Y54" s="52">
        <v>19</v>
      </c>
      <c r="Z54" s="52">
        <v>0</v>
      </c>
      <c r="AA54" s="51">
        <v>0</v>
      </c>
    </row>
    <row r="55" spans="13:27">
      <c r="M55" s="52" t="s">
        <v>175</v>
      </c>
      <c r="N55" s="52">
        <v>14</v>
      </c>
      <c r="O55" s="52">
        <v>4</v>
      </c>
      <c r="P55" s="52">
        <v>1</v>
      </c>
      <c r="Q55" s="52">
        <v>14</v>
      </c>
      <c r="R55" s="51">
        <v>4</v>
      </c>
      <c r="S55" s="51">
        <v>1</v>
      </c>
      <c r="T55" s="51">
        <v>3</v>
      </c>
      <c r="U55" s="51">
        <v>2</v>
      </c>
      <c r="V55" s="52">
        <v>11</v>
      </c>
      <c r="W55" s="52">
        <v>8</v>
      </c>
      <c r="X55" s="52">
        <v>0</v>
      </c>
      <c r="Y55" s="52">
        <v>14</v>
      </c>
      <c r="Z55" s="52">
        <v>4</v>
      </c>
      <c r="AA55" s="51">
        <v>1</v>
      </c>
    </row>
    <row r="56" spans="13:27">
      <c r="M56" s="52" t="s">
        <v>176</v>
      </c>
      <c r="N56" s="52">
        <v>14</v>
      </c>
      <c r="O56" s="52">
        <v>1</v>
      </c>
      <c r="P56" s="52">
        <v>2</v>
      </c>
      <c r="Q56" s="52">
        <v>14</v>
      </c>
      <c r="R56" s="51">
        <v>1</v>
      </c>
      <c r="S56" s="51">
        <v>2</v>
      </c>
      <c r="T56" s="51">
        <v>1</v>
      </c>
      <c r="U56" s="51">
        <v>2</v>
      </c>
      <c r="V56" s="52">
        <v>14</v>
      </c>
      <c r="W56" s="52">
        <v>1</v>
      </c>
      <c r="X56" s="52">
        <v>2</v>
      </c>
      <c r="Y56" s="52">
        <v>14</v>
      </c>
      <c r="Z56" s="52">
        <v>1</v>
      </c>
      <c r="AA56" s="51">
        <v>2</v>
      </c>
    </row>
    <row r="57" spans="13:27">
      <c r="M57" s="52" t="s">
        <v>177</v>
      </c>
      <c r="N57" s="52">
        <v>14</v>
      </c>
      <c r="O57" s="52">
        <v>7</v>
      </c>
      <c r="P57" s="52">
        <v>0</v>
      </c>
      <c r="Q57" s="52">
        <v>14</v>
      </c>
      <c r="R57" s="51">
        <v>7</v>
      </c>
      <c r="S57" s="51">
        <v>0</v>
      </c>
      <c r="T57" s="51">
        <v>7</v>
      </c>
      <c r="U57" s="51">
        <v>0</v>
      </c>
      <c r="V57" s="52">
        <v>13</v>
      </c>
      <c r="W57" s="52">
        <v>8</v>
      </c>
      <c r="X57" s="52">
        <v>0</v>
      </c>
      <c r="Y57" s="52">
        <v>17</v>
      </c>
      <c r="Z57" s="52">
        <v>4</v>
      </c>
      <c r="AA57" s="51">
        <v>0</v>
      </c>
    </row>
    <row r="58" spans="13:27">
      <c r="M58" s="52" t="s">
        <v>178</v>
      </c>
      <c r="N58" s="52">
        <v>21</v>
      </c>
      <c r="O58" s="52">
        <v>7</v>
      </c>
      <c r="P58" s="52">
        <v>0</v>
      </c>
      <c r="Q58" s="52">
        <v>15</v>
      </c>
      <c r="R58" s="51">
        <v>13</v>
      </c>
      <c r="S58" s="51">
        <v>0</v>
      </c>
      <c r="T58" s="51">
        <v>8</v>
      </c>
      <c r="U58" s="51">
        <v>0</v>
      </c>
      <c r="V58" s="52">
        <v>28</v>
      </c>
      <c r="W58" s="52">
        <v>0</v>
      </c>
      <c r="X58" s="52">
        <v>0</v>
      </c>
      <c r="Y58" s="52">
        <v>25</v>
      </c>
      <c r="Z58" s="52">
        <v>3</v>
      </c>
      <c r="AA58" s="51">
        <v>0</v>
      </c>
    </row>
    <row r="59" spans="13:27">
      <c r="N59" s="52">
        <f>SUM(N53:N58)</f>
        <v>86</v>
      </c>
      <c r="O59" s="52">
        <f>SUM(O53:O58)</f>
        <v>26</v>
      </c>
      <c r="P59" s="52">
        <f t="shared" ref="P59:AA59" si="14">SUM(P53:P58)</f>
        <v>4</v>
      </c>
      <c r="Q59" s="52">
        <f t="shared" si="14"/>
        <v>77</v>
      </c>
      <c r="R59" s="52">
        <f t="shared" si="14"/>
        <v>35</v>
      </c>
      <c r="S59" s="52">
        <f t="shared" si="14"/>
        <v>4</v>
      </c>
      <c r="T59" s="52">
        <f t="shared" si="14"/>
        <v>24</v>
      </c>
      <c r="U59" s="52">
        <f t="shared" si="14"/>
        <v>5</v>
      </c>
      <c r="V59" s="52">
        <f t="shared" si="14"/>
        <v>93</v>
      </c>
      <c r="W59" s="52">
        <f t="shared" si="14"/>
        <v>20</v>
      </c>
      <c r="X59" s="52">
        <f t="shared" si="14"/>
        <v>3</v>
      </c>
      <c r="Y59" s="52">
        <f t="shared" si="14"/>
        <v>97</v>
      </c>
      <c r="Z59" s="52">
        <f t="shared" si="14"/>
        <v>15</v>
      </c>
      <c r="AA59" s="52">
        <f t="shared" si="14"/>
        <v>4</v>
      </c>
    </row>
    <row r="60" spans="13:27">
      <c r="N60" s="52">
        <f>SUM(N59:O59)</f>
        <v>112</v>
      </c>
      <c r="Q60" s="52">
        <f>SUM(Q59:R59)</f>
        <v>112</v>
      </c>
      <c r="V60" s="52">
        <f>SUM(V59:W59)</f>
        <v>113</v>
      </c>
      <c r="Y60" s="52">
        <f>SUM(Y59:Z59)</f>
        <v>112</v>
      </c>
    </row>
    <row r="61" spans="13:27">
      <c r="N61" s="52">
        <f>N60*100/120</f>
        <v>93.333333333333329</v>
      </c>
      <c r="Q61" s="52">
        <f t="shared" ref="Q61:Y61" si="15">Q60*100/120</f>
        <v>93.333333333333329</v>
      </c>
      <c r="R61" s="52"/>
      <c r="S61" s="52"/>
      <c r="T61" s="52"/>
      <c r="U61" s="52"/>
      <c r="V61" s="52">
        <f t="shared" si="15"/>
        <v>94.166666666666671</v>
      </c>
      <c r="Y61" s="52">
        <f t="shared" si="15"/>
        <v>93.333333333333329</v>
      </c>
    </row>
    <row r="64" spans="13:27">
      <c r="M64" s="52">
        <v>93.33</v>
      </c>
      <c r="N64" s="52">
        <v>93.33</v>
      </c>
      <c r="O64" s="52">
        <v>92.5</v>
      </c>
      <c r="P64" s="52">
        <v>94.17</v>
      </c>
      <c r="Q64" s="52">
        <v>93.33</v>
      </c>
    </row>
  </sheetData>
  <mergeCells count="53">
    <mergeCell ref="A1:I1"/>
    <mergeCell ref="A3:I3"/>
    <mergeCell ref="A2:I2"/>
    <mergeCell ref="B5:B6"/>
    <mergeCell ref="A5:A6"/>
    <mergeCell ref="C5:G5"/>
    <mergeCell ref="H5:H6"/>
    <mergeCell ref="I5:I6"/>
    <mergeCell ref="K1:S1"/>
    <mergeCell ref="K2:S2"/>
    <mergeCell ref="K3:S3"/>
    <mergeCell ref="K5:K6"/>
    <mergeCell ref="L5:L6"/>
    <mergeCell ref="M5:Q5"/>
    <mergeCell ref="R5:R6"/>
    <mergeCell ref="S5:S6"/>
    <mergeCell ref="T1:AB1"/>
    <mergeCell ref="T2:AB2"/>
    <mergeCell ref="T3:AB3"/>
    <mergeCell ref="T5:T6"/>
    <mergeCell ref="U5:U6"/>
    <mergeCell ref="V5:Z5"/>
    <mergeCell ref="AA5:AA6"/>
    <mergeCell ref="AB5:AB6"/>
    <mergeCell ref="AD1:AL1"/>
    <mergeCell ref="AD2:AL2"/>
    <mergeCell ref="AD3:AL3"/>
    <mergeCell ref="AD5:AD6"/>
    <mergeCell ref="AE5:AE6"/>
    <mergeCell ref="AF5:AJ5"/>
    <mergeCell ref="AK5:AK6"/>
    <mergeCell ref="AL5:AL6"/>
    <mergeCell ref="AN1:AV1"/>
    <mergeCell ref="AN2:AV2"/>
    <mergeCell ref="AN3:AV3"/>
    <mergeCell ref="AN5:AN6"/>
    <mergeCell ref="AO5:AO6"/>
    <mergeCell ref="AP5:AT5"/>
    <mergeCell ref="AU5:AU6"/>
    <mergeCell ref="AV5:AV6"/>
    <mergeCell ref="AX1:BF1"/>
    <mergeCell ref="AX2:BF2"/>
    <mergeCell ref="AX3:BF3"/>
    <mergeCell ref="AX5:AX6"/>
    <mergeCell ref="AY5:AY6"/>
    <mergeCell ref="AZ5:BD5"/>
    <mergeCell ref="BE5:BE6"/>
    <mergeCell ref="BF5:BF6"/>
    <mergeCell ref="N51:P51"/>
    <mergeCell ref="Q51:S51"/>
    <mergeCell ref="T51:U51"/>
    <mergeCell ref="V51:X51"/>
    <mergeCell ref="Y51:AA51"/>
  </mergeCells>
  <phoneticPr fontId="20" type="noConversion"/>
  <pageMargins left="0.7" right="0.2" top="0.5" bottom="0.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2"/>
  <sheetViews>
    <sheetView workbookViewId="0">
      <selection activeCell="H15" sqref="H15:H16"/>
    </sheetView>
  </sheetViews>
  <sheetFormatPr defaultRowHeight="12.75"/>
  <sheetData>
    <row r="1" spans="1:21" ht="21">
      <c r="A1" s="100"/>
      <c r="B1" s="101" t="s">
        <v>179</v>
      </c>
      <c r="C1" s="101"/>
      <c r="D1" s="101"/>
      <c r="E1" s="101"/>
      <c r="F1" s="101" t="s">
        <v>180</v>
      </c>
      <c r="G1" s="101"/>
      <c r="H1" s="101"/>
      <c r="I1" s="101"/>
      <c r="J1" s="102" t="s">
        <v>181</v>
      </c>
      <c r="K1" s="102"/>
      <c r="L1" s="102"/>
      <c r="M1" s="102"/>
      <c r="N1" s="101" t="s">
        <v>182</v>
      </c>
      <c r="O1" s="101"/>
      <c r="P1" s="101"/>
      <c r="Q1" s="101"/>
      <c r="R1" s="101" t="s">
        <v>183</v>
      </c>
      <c r="S1" s="101"/>
      <c r="T1" s="101"/>
      <c r="U1" s="101"/>
    </row>
    <row r="2" spans="1:21" ht="21">
      <c r="A2" s="100"/>
      <c r="B2" s="100" t="s">
        <v>145</v>
      </c>
      <c r="C2" s="100" t="s">
        <v>146</v>
      </c>
      <c r="D2" s="100"/>
      <c r="E2" s="100" t="s">
        <v>159</v>
      </c>
      <c r="F2" s="100" t="s">
        <v>145</v>
      </c>
      <c r="G2" s="100" t="s">
        <v>146</v>
      </c>
      <c r="H2" s="100"/>
      <c r="I2" s="100" t="s">
        <v>159</v>
      </c>
      <c r="J2" s="100" t="s">
        <v>145</v>
      </c>
      <c r="K2" s="100" t="s">
        <v>146</v>
      </c>
      <c r="L2" s="100"/>
      <c r="M2" s="100" t="s">
        <v>159</v>
      </c>
      <c r="N2" s="100" t="s">
        <v>145</v>
      </c>
      <c r="O2" s="100" t="s">
        <v>146</v>
      </c>
      <c r="P2" s="100"/>
      <c r="Q2" s="100" t="s">
        <v>159</v>
      </c>
      <c r="R2" s="100" t="s">
        <v>145</v>
      </c>
      <c r="S2" s="100" t="s">
        <v>146</v>
      </c>
      <c r="T2" s="100"/>
      <c r="U2" s="100" t="s">
        <v>159</v>
      </c>
    </row>
    <row r="3" spans="1:21" ht="21">
      <c r="A3" s="100" t="s">
        <v>173</v>
      </c>
      <c r="B3" s="100">
        <v>8</v>
      </c>
      <c r="C3" s="100">
        <v>3</v>
      </c>
      <c r="D3" s="100">
        <f>SUM(B3:C3)</f>
        <v>11</v>
      </c>
      <c r="E3" s="100">
        <v>1</v>
      </c>
      <c r="F3" s="100">
        <v>8</v>
      </c>
      <c r="G3" s="103">
        <v>3</v>
      </c>
      <c r="H3" s="103">
        <f>SUM(F3:G3)</f>
        <v>11</v>
      </c>
      <c r="I3" s="103">
        <v>1</v>
      </c>
      <c r="J3" s="103">
        <v>8</v>
      </c>
      <c r="K3" s="103">
        <v>3</v>
      </c>
      <c r="L3" s="103">
        <f>SUM(J3:K3)</f>
        <v>11</v>
      </c>
      <c r="M3" s="103">
        <v>1</v>
      </c>
      <c r="N3" s="100">
        <v>8</v>
      </c>
      <c r="O3" s="100">
        <v>3</v>
      </c>
      <c r="P3" s="100">
        <f>SUM(N3:O3)</f>
        <v>11</v>
      </c>
      <c r="Q3" s="100">
        <v>1</v>
      </c>
      <c r="R3" s="100">
        <v>8</v>
      </c>
      <c r="S3" s="100">
        <v>3</v>
      </c>
      <c r="T3" s="100">
        <f>SUM(R3:S3)</f>
        <v>11</v>
      </c>
      <c r="U3" s="103">
        <v>1</v>
      </c>
    </row>
    <row r="4" spans="1:21" ht="21">
      <c r="A4" s="100" t="s">
        <v>174</v>
      </c>
      <c r="B4" s="100">
        <v>15</v>
      </c>
      <c r="C4" s="100">
        <v>4</v>
      </c>
      <c r="D4" s="100">
        <f t="shared" ref="D4:D8" si="0">SUM(B4:C4)</f>
        <v>19</v>
      </c>
      <c r="E4" s="100"/>
      <c r="F4" s="100">
        <v>12</v>
      </c>
      <c r="G4" s="103">
        <v>7</v>
      </c>
      <c r="H4" s="103">
        <f t="shared" ref="H4:H9" si="1">SUM(F4:G4)</f>
        <v>19</v>
      </c>
      <c r="I4" s="103">
        <v>0</v>
      </c>
      <c r="J4" s="103">
        <v>17</v>
      </c>
      <c r="K4" s="103">
        <v>2</v>
      </c>
      <c r="L4" s="103">
        <f t="shared" ref="L4:L8" si="2">SUM(J4:K4)</f>
        <v>19</v>
      </c>
      <c r="M4" s="103">
        <v>0</v>
      </c>
      <c r="N4" s="100">
        <v>19</v>
      </c>
      <c r="O4" s="100">
        <v>0</v>
      </c>
      <c r="P4" s="100">
        <f t="shared" ref="P4:P9" si="3">SUM(N4:O4)</f>
        <v>19</v>
      </c>
      <c r="Q4" s="100">
        <v>0</v>
      </c>
      <c r="R4" s="100">
        <v>19</v>
      </c>
      <c r="S4" s="100">
        <v>0</v>
      </c>
      <c r="T4" s="100">
        <f t="shared" ref="T4:T8" si="4">SUM(R4:S4)</f>
        <v>19</v>
      </c>
      <c r="U4" s="103">
        <v>0</v>
      </c>
    </row>
    <row r="5" spans="1:21" ht="21">
      <c r="A5" s="100" t="s">
        <v>175</v>
      </c>
      <c r="B5" s="100">
        <v>14</v>
      </c>
      <c r="C5" s="100">
        <v>4</v>
      </c>
      <c r="D5" s="100">
        <f t="shared" si="0"/>
        <v>18</v>
      </c>
      <c r="E5" s="100">
        <v>1</v>
      </c>
      <c r="F5" s="100">
        <v>14</v>
      </c>
      <c r="G5" s="103">
        <v>4</v>
      </c>
      <c r="H5" s="103">
        <f t="shared" si="1"/>
        <v>18</v>
      </c>
      <c r="I5" s="103">
        <v>1</v>
      </c>
      <c r="J5" s="103">
        <v>14</v>
      </c>
      <c r="K5" s="103">
        <v>3</v>
      </c>
      <c r="L5" s="103">
        <f t="shared" si="2"/>
        <v>17</v>
      </c>
      <c r="M5" s="103">
        <v>2</v>
      </c>
      <c r="N5" s="100">
        <v>11</v>
      </c>
      <c r="O5" s="100">
        <v>8</v>
      </c>
      <c r="P5" s="100">
        <f t="shared" si="3"/>
        <v>19</v>
      </c>
      <c r="Q5" s="100">
        <v>0</v>
      </c>
      <c r="R5" s="100">
        <v>14</v>
      </c>
      <c r="S5" s="100">
        <v>4</v>
      </c>
      <c r="T5" s="100">
        <f t="shared" si="4"/>
        <v>18</v>
      </c>
      <c r="U5" s="103">
        <v>1</v>
      </c>
    </row>
    <row r="6" spans="1:21" ht="21">
      <c r="A6" s="100" t="s">
        <v>176</v>
      </c>
      <c r="B6" s="100">
        <v>14</v>
      </c>
      <c r="C6" s="100">
        <v>1</v>
      </c>
      <c r="D6" s="100">
        <f t="shared" si="0"/>
        <v>15</v>
      </c>
      <c r="E6" s="100">
        <v>2</v>
      </c>
      <c r="F6" s="100">
        <v>14</v>
      </c>
      <c r="G6" s="103">
        <v>1</v>
      </c>
      <c r="H6" s="103">
        <f t="shared" si="1"/>
        <v>15</v>
      </c>
      <c r="I6" s="103">
        <v>2</v>
      </c>
      <c r="J6" s="103">
        <v>14</v>
      </c>
      <c r="K6" s="103">
        <v>1</v>
      </c>
      <c r="L6" s="103">
        <f t="shared" si="2"/>
        <v>15</v>
      </c>
      <c r="M6" s="103">
        <v>2</v>
      </c>
      <c r="N6" s="100">
        <v>14</v>
      </c>
      <c r="O6" s="100">
        <v>1</v>
      </c>
      <c r="P6" s="100">
        <f t="shared" si="3"/>
        <v>15</v>
      </c>
      <c r="Q6" s="100">
        <v>2</v>
      </c>
      <c r="R6" s="100">
        <v>14</v>
      </c>
      <c r="S6" s="100">
        <v>1</v>
      </c>
      <c r="T6" s="100">
        <f t="shared" si="4"/>
        <v>15</v>
      </c>
      <c r="U6" s="103">
        <v>2</v>
      </c>
    </row>
    <row r="7" spans="1:21" ht="21">
      <c r="A7" s="100" t="s">
        <v>177</v>
      </c>
      <c r="B7" s="100">
        <v>14</v>
      </c>
      <c r="C7" s="100">
        <v>7</v>
      </c>
      <c r="D7" s="100">
        <f t="shared" si="0"/>
        <v>21</v>
      </c>
      <c r="E7" s="100">
        <v>0</v>
      </c>
      <c r="F7" s="100">
        <v>14</v>
      </c>
      <c r="G7" s="103">
        <v>7</v>
      </c>
      <c r="H7" s="103">
        <f t="shared" si="1"/>
        <v>21</v>
      </c>
      <c r="I7" s="103">
        <v>0</v>
      </c>
      <c r="J7" s="103">
        <v>14</v>
      </c>
      <c r="K7" s="103">
        <v>7</v>
      </c>
      <c r="L7" s="103">
        <f t="shared" si="2"/>
        <v>21</v>
      </c>
      <c r="M7" s="103">
        <v>0</v>
      </c>
      <c r="N7" s="100">
        <v>13</v>
      </c>
      <c r="O7" s="100">
        <v>8</v>
      </c>
      <c r="P7" s="100">
        <f t="shared" si="3"/>
        <v>21</v>
      </c>
      <c r="Q7" s="100">
        <v>0</v>
      </c>
      <c r="R7" s="100">
        <v>17</v>
      </c>
      <c r="S7" s="100">
        <v>4</v>
      </c>
      <c r="T7" s="100">
        <f t="shared" si="4"/>
        <v>21</v>
      </c>
      <c r="U7" s="103">
        <v>0</v>
      </c>
    </row>
    <row r="8" spans="1:21" ht="21">
      <c r="A8" s="100" t="s">
        <v>178</v>
      </c>
      <c r="B8" s="100">
        <v>21</v>
      </c>
      <c r="C8" s="100">
        <v>7</v>
      </c>
      <c r="D8" s="100">
        <f t="shared" si="0"/>
        <v>28</v>
      </c>
      <c r="E8" s="100">
        <v>0</v>
      </c>
      <c r="F8" s="100">
        <v>15</v>
      </c>
      <c r="G8" s="103">
        <v>13</v>
      </c>
      <c r="H8" s="103">
        <f t="shared" si="1"/>
        <v>28</v>
      </c>
      <c r="I8" s="103">
        <v>0</v>
      </c>
      <c r="J8" s="103">
        <v>20</v>
      </c>
      <c r="K8" s="103">
        <v>8</v>
      </c>
      <c r="L8" s="103">
        <f t="shared" si="2"/>
        <v>28</v>
      </c>
      <c r="M8" s="103">
        <v>0</v>
      </c>
      <c r="N8" s="100">
        <v>28</v>
      </c>
      <c r="O8" s="100">
        <v>0</v>
      </c>
      <c r="P8" s="100">
        <f t="shared" si="3"/>
        <v>28</v>
      </c>
      <c r="Q8" s="100">
        <v>0</v>
      </c>
      <c r="R8" s="100">
        <v>25</v>
      </c>
      <c r="S8" s="100">
        <v>3</v>
      </c>
      <c r="T8" s="100">
        <f t="shared" si="4"/>
        <v>28</v>
      </c>
      <c r="U8" s="103">
        <v>0</v>
      </c>
    </row>
    <row r="9" spans="1:21" ht="21">
      <c r="A9" s="100"/>
      <c r="B9" s="100">
        <f>SUM(B3:B8)</f>
        <v>86</v>
      </c>
      <c r="C9" s="100">
        <f>SUM(C3:C8)</f>
        <v>26</v>
      </c>
      <c r="D9" s="100">
        <f>SUM(D3:D8)</f>
        <v>112</v>
      </c>
      <c r="E9" s="100">
        <f t="shared" ref="E9:U9" si="5">SUM(E3:E8)</f>
        <v>4</v>
      </c>
      <c r="F9" s="100">
        <f t="shared" si="5"/>
        <v>77</v>
      </c>
      <c r="G9" s="100">
        <f t="shared" si="5"/>
        <v>35</v>
      </c>
      <c r="H9" s="103">
        <f t="shared" si="1"/>
        <v>112</v>
      </c>
      <c r="I9" s="100">
        <f t="shared" si="5"/>
        <v>4</v>
      </c>
      <c r="J9" s="100">
        <f t="shared" si="5"/>
        <v>87</v>
      </c>
      <c r="K9" s="100">
        <f t="shared" si="5"/>
        <v>24</v>
      </c>
      <c r="L9" s="103">
        <f>SUM(J9:K9)</f>
        <v>111</v>
      </c>
      <c r="M9" s="100">
        <f t="shared" si="5"/>
        <v>5</v>
      </c>
      <c r="N9" s="100">
        <f t="shared" si="5"/>
        <v>93</v>
      </c>
      <c r="O9" s="100">
        <f t="shared" si="5"/>
        <v>20</v>
      </c>
      <c r="P9" s="100">
        <f t="shared" si="3"/>
        <v>113</v>
      </c>
      <c r="Q9" s="100">
        <f t="shared" si="5"/>
        <v>3</v>
      </c>
      <c r="R9" s="100">
        <f t="shared" si="5"/>
        <v>97</v>
      </c>
      <c r="S9" s="100">
        <f t="shared" si="5"/>
        <v>15</v>
      </c>
      <c r="T9" s="100">
        <f>SUM(R9:S9)</f>
        <v>112</v>
      </c>
      <c r="U9" s="100">
        <f t="shared" si="5"/>
        <v>4</v>
      </c>
    </row>
    <row r="10" spans="1:21" ht="21">
      <c r="A10" s="100"/>
      <c r="B10" s="100">
        <f>SUM(B9:C9)</f>
        <v>112</v>
      </c>
      <c r="C10" s="100"/>
      <c r="D10" s="100"/>
      <c r="E10" s="100"/>
      <c r="F10" s="100">
        <f>SUM(F9:G9)</f>
        <v>112</v>
      </c>
      <c r="G10" s="103"/>
      <c r="H10" s="103"/>
      <c r="I10" s="103"/>
      <c r="J10" s="103">
        <f>SUM(J9:K9)</f>
        <v>111</v>
      </c>
      <c r="K10" s="103"/>
      <c r="L10" s="103"/>
      <c r="M10" s="103"/>
      <c r="N10" s="100">
        <f>SUM(N9:O9)</f>
        <v>113</v>
      </c>
      <c r="O10" s="100"/>
      <c r="P10" s="100"/>
      <c r="Q10" s="100"/>
      <c r="R10" s="100">
        <f>SUM(R9:S9)</f>
        <v>112</v>
      </c>
      <c r="S10" s="100"/>
      <c r="T10" s="100"/>
      <c r="U10" s="103"/>
    </row>
    <row r="11" spans="1:21" ht="21">
      <c r="A11" s="100"/>
      <c r="B11" s="100">
        <f>B10*100/120</f>
        <v>93.333333333333329</v>
      </c>
      <c r="C11" s="100"/>
      <c r="D11" s="100"/>
      <c r="E11" s="100"/>
      <c r="F11" s="100">
        <f t="shared" ref="F11:R11" si="6">F10*100/120</f>
        <v>93.333333333333329</v>
      </c>
      <c r="G11" s="100"/>
      <c r="H11" s="100"/>
      <c r="I11" s="100"/>
      <c r="J11" s="100">
        <f t="shared" si="6"/>
        <v>92.5</v>
      </c>
      <c r="K11" s="100"/>
      <c r="L11" s="100"/>
      <c r="M11" s="100"/>
      <c r="N11" s="100">
        <f t="shared" si="6"/>
        <v>94.166666666666671</v>
      </c>
      <c r="O11" s="100"/>
      <c r="P11" s="100"/>
      <c r="Q11" s="100"/>
      <c r="R11" s="100">
        <f t="shared" si="6"/>
        <v>93.333333333333329</v>
      </c>
      <c r="S11" s="100"/>
      <c r="T11" s="100"/>
      <c r="U11" s="103"/>
    </row>
    <row r="12" spans="1:2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</row>
  </sheetData>
  <mergeCells count="5">
    <mergeCell ref="B1:E1"/>
    <mergeCell ref="F1:I1"/>
    <mergeCell ref="J1:M1"/>
    <mergeCell ref="N1:Q1"/>
    <mergeCell ref="R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ป1</vt:lpstr>
      <vt:lpstr>ป2</vt:lpstr>
      <vt:lpstr>ป3</vt:lpstr>
      <vt:lpstr>ป4</vt:lpstr>
      <vt:lpstr>ป5</vt:lpstr>
      <vt:lpstr>ป6</vt:lpstr>
      <vt:lpstr>รายงาน-ป1-6</vt:lpstr>
      <vt:lpstr>สรุปผลการประเมิน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ชุมชนบ้านดง</cp:lastModifiedBy>
  <cp:lastPrinted>2024-11-20T03:36:41Z</cp:lastPrinted>
  <dcterms:created xsi:type="dcterms:W3CDTF">2024-04-09T10:47:42Z</dcterms:created>
  <dcterms:modified xsi:type="dcterms:W3CDTF">2024-11-20T03:43:11Z</dcterms:modified>
</cp:coreProperties>
</file>