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95" windowWidth="19440" windowHeight="7875"/>
  </bookViews>
  <sheets>
    <sheet name="แบบกรอกคะแนน" sheetId="1" r:id="rId1"/>
    <sheet name="ประเภทนักเรียน" sheetId="2" r:id="rId2"/>
  </sheets>
  <calcPr calcId="125725"/>
</workbook>
</file>

<file path=xl/calcChain.xml><?xml version="1.0" encoding="utf-8"?>
<calcChain xmlns="http://schemas.openxmlformats.org/spreadsheetml/2006/main">
  <c r="T34" i="1"/>
  <c r="X34" s="1"/>
  <c r="T33"/>
  <c r="X33" s="1"/>
  <c r="T32"/>
  <c r="X32" s="1"/>
  <c r="T31"/>
  <c r="X31" s="1"/>
  <c r="T30"/>
  <c r="X30" s="1"/>
  <c r="T29"/>
  <c r="X29" s="1"/>
  <c r="T28"/>
  <c r="X28" s="1"/>
  <c r="T27"/>
  <c r="X27" s="1"/>
  <c r="T26"/>
  <c r="X26" s="1"/>
  <c r="T25"/>
  <c r="X25" s="1"/>
  <c r="T24"/>
  <c r="X24" s="1"/>
  <c r="T23"/>
  <c r="X23" s="1"/>
  <c r="T22"/>
  <c r="X22" s="1"/>
  <c r="T21"/>
  <c r="X21" s="1"/>
  <c r="T20"/>
  <c r="X20" s="1"/>
  <c r="T19"/>
  <c r="X19" s="1"/>
  <c r="T18"/>
  <c r="X18" s="1"/>
  <c r="T17"/>
  <c r="X17" s="1"/>
  <c r="T16"/>
  <c r="X16" s="1"/>
  <c r="T15"/>
  <c r="X15" s="1"/>
  <c r="T14"/>
  <c r="X14" s="1"/>
  <c r="T13"/>
  <c r="X13" s="1"/>
  <c r="T12"/>
  <c r="X12" s="1"/>
  <c r="T11"/>
  <c r="X11" s="1"/>
  <c r="T10"/>
  <c r="X10" s="1"/>
  <c r="T9"/>
  <c r="X9" s="1"/>
  <c r="T8"/>
  <c r="X8" s="1"/>
  <c r="T7"/>
  <c r="X7" s="1"/>
  <c r="T6"/>
  <c r="X6" s="1"/>
  <c r="T5"/>
  <c r="X5" s="1"/>
  <c r="T4"/>
  <c r="X4" s="1"/>
  <c r="S34"/>
  <c r="W34" s="1"/>
  <c r="S33"/>
  <c r="W33" s="1"/>
  <c r="S32"/>
  <c r="W32" s="1"/>
  <c r="S31"/>
  <c r="W31" s="1"/>
  <c r="S30"/>
  <c r="W30" s="1"/>
  <c r="S29"/>
  <c r="W29" s="1"/>
  <c r="S28"/>
  <c r="W28" s="1"/>
  <c r="S27"/>
  <c r="W27" s="1"/>
  <c r="S26"/>
  <c r="W26" s="1"/>
  <c r="S25"/>
  <c r="W25" s="1"/>
  <c r="S24"/>
  <c r="W24" s="1"/>
  <c r="S23"/>
  <c r="W23" s="1"/>
  <c r="S22"/>
  <c r="W22" s="1"/>
  <c r="S21"/>
  <c r="W21" s="1"/>
  <c r="S20"/>
  <c r="W20" s="1"/>
  <c r="S19"/>
  <c r="W19" s="1"/>
  <c r="S18"/>
  <c r="W18" s="1"/>
  <c r="S17"/>
  <c r="W17" s="1"/>
  <c r="S16"/>
  <c r="W16" s="1"/>
  <c r="S15"/>
  <c r="W15" s="1"/>
  <c r="S14"/>
  <c r="W14" s="1"/>
  <c r="S13"/>
  <c r="W13" s="1"/>
  <c r="S12"/>
  <c r="W12" s="1"/>
  <c r="S11"/>
  <c r="W11" s="1"/>
  <c r="S10"/>
  <c r="W10" s="1"/>
  <c r="S9"/>
  <c r="W9" s="1"/>
  <c r="S8"/>
  <c r="W8" s="1"/>
  <c r="S7"/>
  <c r="W7" s="1"/>
  <c r="S6"/>
  <c r="W6" s="1"/>
  <c r="S5"/>
  <c r="W5" s="1"/>
  <c r="S4"/>
  <c r="W4" s="1"/>
  <c r="R34"/>
  <c r="V34" s="1"/>
  <c r="R33"/>
  <c r="V33" s="1"/>
  <c r="R32"/>
  <c r="V32" s="1"/>
  <c r="R31"/>
  <c r="V31" s="1"/>
  <c r="R30"/>
  <c r="V30" s="1"/>
  <c r="R29"/>
  <c r="V29" s="1"/>
  <c r="R28"/>
  <c r="V28" s="1"/>
  <c r="R27"/>
  <c r="V27" s="1"/>
  <c r="R26"/>
  <c r="V26" s="1"/>
  <c r="R25"/>
  <c r="V25" s="1"/>
  <c r="R24"/>
  <c r="V24" s="1"/>
  <c r="R23"/>
  <c r="V23" s="1"/>
  <c r="R22"/>
  <c r="V22" s="1"/>
  <c r="R21"/>
  <c r="V21" s="1"/>
  <c r="R20"/>
  <c r="V20" s="1"/>
  <c r="R19"/>
  <c r="V19" s="1"/>
  <c r="R18"/>
  <c r="V18" s="1"/>
  <c r="R17"/>
  <c r="V17" s="1"/>
  <c r="R16"/>
  <c r="V16" s="1"/>
  <c r="R15"/>
  <c r="V15" s="1"/>
  <c r="R14"/>
  <c r="V14" s="1"/>
  <c r="R13"/>
  <c r="V13" s="1"/>
  <c r="R12"/>
  <c r="V12" s="1"/>
  <c r="R11"/>
  <c r="V11" s="1"/>
  <c r="R10"/>
  <c r="V10" s="1"/>
  <c r="R9"/>
  <c r="V9" s="1"/>
  <c r="R8"/>
  <c r="V8" s="1"/>
  <c r="R7"/>
  <c r="V7" s="1"/>
  <c r="R6"/>
  <c r="V6" s="1"/>
  <c r="R5"/>
  <c r="V5" s="1"/>
  <c r="R4"/>
  <c r="V4" s="1"/>
  <c r="Q4" l="1"/>
  <c r="U4" l="1"/>
  <c r="Q34"/>
  <c r="U34" s="1"/>
  <c r="Q33"/>
  <c r="U33" s="1"/>
  <c r="Q32"/>
  <c r="U32" s="1"/>
  <c r="Q31"/>
  <c r="U31" s="1"/>
  <c r="Q30"/>
  <c r="U30" s="1"/>
  <c r="Q29"/>
  <c r="U29" s="1"/>
  <c r="Q28"/>
  <c r="U28" s="1"/>
  <c r="Q27"/>
  <c r="U27" s="1"/>
  <c r="Q26"/>
  <c r="U26" s="1"/>
  <c r="Q25"/>
  <c r="U25" s="1"/>
  <c r="Q24"/>
  <c r="U24" s="1"/>
  <c r="Q23"/>
  <c r="U23" s="1"/>
  <c r="Q22"/>
  <c r="U22" s="1"/>
  <c r="Q21"/>
  <c r="U21" s="1"/>
  <c r="Q20"/>
  <c r="U20" s="1"/>
  <c r="Q19"/>
  <c r="U19" s="1"/>
  <c r="Q18"/>
  <c r="U18" s="1"/>
  <c r="Q17"/>
  <c r="U17" s="1"/>
  <c r="Q16"/>
  <c r="U16" s="1"/>
  <c r="Q15"/>
  <c r="U15" s="1"/>
  <c r="Q14"/>
  <c r="U14" s="1"/>
  <c r="Q13"/>
  <c r="U13" s="1"/>
  <c r="Q12"/>
  <c r="U12" s="1"/>
  <c r="Q11"/>
  <c r="U11" s="1"/>
  <c r="Q10"/>
  <c r="U10" s="1"/>
  <c r="Q9"/>
  <c r="U9" s="1"/>
  <c r="Q8"/>
  <c r="U8" s="1"/>
  <c r="Q7"/>
  <c r="U7" s="1"/>
  <c r="Q6"/>
  <c r="U6" s="1"/>
  <c r="Q5"/>
  <c r="U5" l="1"/>
</calcChain>
</file>

<file path=xl/sharedStrings.xml><?xml version="1.0" encoding="utf-8"?>
<sst xmlns="http://schemas.openxmlformats.org/spreadsheetml/2006/main" count="86" uniqueCount="82">
  <si>
    <t>คำ (10)</t>
  </si>
  <si>
    <t>ประโยค (12)</t>
  </si>
  <si>
    <t>ข้อความ (8)</t>
  </si>
  <si>
    <t>อิสระ (10)</t>
  </si>
  <si>
    <t>ห้องสอบ</t>
  </si>
  <si>
    <t>เลขที่</t>
  </si>
  <si>
    <t>ชื่อ - สกุล</t>
  </si>
  <si>
    <t>เขตพื้นที่การศึกษา</t>
  </si>
  <si>
    <t>ฉบับที่ 2 การอ่านรู้เรื่อง (30)</t>
  </si>
  <si>
    <t>คะแนนรวม</t>
  </si>
  <si>
    <t>ประเภทเด็กพิเศษ</t>
  </si>
  <si>
    <t>สายตา (บอด)</t>
  </si>
  <si>
    <t>การเรียนรู้ (เขียน)</t>
  </si>
  <si>
    <t xml:space="preserve">สายตา (เลือนราง) </t>
  </si>
  <si>
    <t xml:space="preserve">การเรียนรู้ (คิดคำนวณ)  </t>
  </si>
  <si>
    <t xml:space="preserve">การได้ยิน           </t>
  </si>
  <si>
    <t xml:space="preserve">การพูด </t>
  </si>
  <si>
    <t xml:space="preserve">สติปัญญา    </t>
  </si>
  <si>
    <t>พฤติกรรม</t>
  </si>
  <si>
    <t xml:space="preserve">ร่างกาย             </t>
  </si>
  <si>
    <t>ออทิสติก</t>
  </si>
  <si>
    <t xml:space="preserve">  การเรียนรู้ (อ่าน)  </t>
  </si>
  <si>
    <t>ซ้อน</t>
  </si>
  <si>
    <t>ประเภทเด็ก</t>
  </si>
  <si>
    <t>รหัส</t>
  </si>
  <si>
    <t>เด็กปกติ</t>
  </si>
  <si>
    <t>การใส่รหัสลงแบบกรอกคะแนนในช่องประเภทนักเรียน</t>
  </si>
  <si>
    <t>ฉบับที่ 1 อ่านออกเสียง (40)</t>
  </si>
  <si>
    <t>ข้อความ (18)</t>
  </si>
  <si>
    <t>ประโยค (10)</t>
  </si>
  <si>
    <t>ข้อ 1-20</t>
  </si>
  <si>
    <t>ข้อ 21-26</t>
  </si>
  <si>
    <t>1 ข้อความ</t>
  </si>
  <si>
    <t>รหัสโรงเรียน 10 หลัก  (รหัสสอบ NT)</t>
  </si>
  <si>
    <t>ชื่อโรงเรียน</t>
  </si>
  <si>
    <t>ข้อ 1-15</t>
  </si>
  <si>
    <t>ข้อ 16-21</t>
  </si>
  <si>
    <t xml:space="preserve">ข้อ 22-25 </t>
  </si>
  <si>
    <t>ข้อ 21-25</t>
  </si>
  <si>
    <t>ข้อ 26-30</t>
  </si>
  <si>
    <t>ฉบับที่ 3 การเขียน (30)</t>
  </si>
  <si>
    <t>รวมอ่านออกเสียง</t>
  </si>
  <si>
    <t>รวมการเขียน</t>
  </si>
  <si>
    <t xml:space="preserve">    รวมอ่าน     รู้เรื่อง</t>
  </si>
  <si>
    <t>แปลผลรวม</t>
  </si>
  <si>
    <t>แปลผลออกเสียง</t>
  </si>
  <si>
    <t>แปลผลอ่านรู้เรื่อง</t>
  </si>
  <si>
    <t>แปลผลการเขียน</t>
  </si>
  <si>
    <t>สพป.อุตรดิตถ์  เขต 1</t>
  </si>
  <si>
    <t>โรงเรียนวัดอรัญญิการาม</t>
  </si>
  <si>
    <t>4,5</t>
  </si>
  <si>
    <t>เด็กชายกนกพล    มั่นคง</t>
  </si>
  <si>
    <t>เด็กชายพรเทพ      ดวงสา</t>
  </si>
  <si>
    <t>เด็กชายณัฐกิต     ใจตุละ</t>
  </si>
  <si>
    <t>เด็กชายพนุรักษ์    จิ๋วอยู่</t>
  </si>
  <si>
    <t>เด็กชายฉัตรดนัย    เขื่อนนันท์</t>
  </si>
  <si>
    <t>เด็กชายสหรัตน์     วรพงษ์ไพบูลย์</t>
  </si>
  <si>
    <t>เด็กชายณัฐพล    มีพันธ์</t>
  </si>
  <si>
    <t>เด็กชายเด็กชายณัฐวุฒิ    นนทะโคตร์</t>
  </si>
  <si>
    <t>เด็กชายไพฑูรย์    บุญมัติ</t>
  </si>
  <si>
    <t>เด็กชายเด็กชายพงศ์ศิริ    ศรีวิเศษ</t>
  </si>
  <si>
    <t>เด็กชายณัตธัญ    สนิทรักษ์</t>
  </si>
  <si>
    <t>เด็กชายนัฐพล    ผากเบี้ย</t>
  </si>
  <si>
    <t>เด็กชายกิตติพงษ์    โสประธาน</t>
  </si>
  <si>
    <t>เด็กชายพจน์ปรีชา    อักษรไชย</t>
  </si>
  <si>
    <t>เด็กชายนครินทร์    อินทร์พรม</t>
  </si>
  <si>
    <t>เด็กชายศุภกิตติ์    ปัญญาคง</t>
  </si>
  <si>
    <t>เด็กชายกิตติพัน    คงคณะ</t>
  </si>
  <si>
    <t>เด็กชายธันวา    อยู่ตาล</t>
  </si>
  <si>
    <t>เด็กชายธนายุต    ทองสุข</t>
  </si>
  <si>
    <t>เด็กชายศศิวัฒน์    ชุณวงษ์</t>
  </si>
  <si>
    <t>เด็กหญิงอัมมารา    รัตน์ทวีป</t>
  </si>
  <si>
    <t>เด็กหญิงภรณี    สีมา</t>
  </si>
  <si>
    <t>เด็กหญิงฐิติกรณ์    เครือฟั่น</t>
  </si>
  <si>
    <t>เด็กหญิงกัญญารัตน์    ขุนโต</t>
  </si>
  <si>
    <t>เด็กหญิงอารียา    กุลพรม</t>
  </si>
  <si>
    <t xml:space="preserve">เด็กหญิงณัฐธิชา    วังซ้าย   </t>
  </si>
  <si>
    <t>เด็กหญิงชนกานต์    สาทิพย์จันทร์</t>
  </si>
  <si>
    <t>เด็กหญิงฉัตรนภา    คืนประคอง</t>
  </si>
  <si>
    <t>เด็กหญิงปิยะมาศ    สุทธะตั้ง</t>
  </si>
  <si>
    <t>เด็กหญิงปิยะรัตน์    สุทธะตั้ง</t>
  </si>
  <si>
    <t>เด็กหญิงณัฏฐพร    ผากเบี้ย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</si>
</sst>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5" xfId="0" applyFont="1" applyBorder="1"/>
    <xf numFmtId="0" fontId="5" fillId="0" borderId="1" xfId="0" applyFont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4"/>
  <sheetViews>
    <sheetView tabSelected="1" topLeftCell="A19" workbookViewId="0">
      <selection activeCell="D12" sqref="D12"/>
    </sheetView>
  </sheetViews>
  <sheetFormatPr defaultColWidth="9.125" defaultRowHeight="23.25"/>
  <cols>
    <col min="1" max="2" width="19.125" style="1" customWidth="1"/>
    <col min="3" max="3" width="20.75" style="1" customWidth="1"/>
    <col min="4" max="4" width="24" style="1" customWidth="1"/>
    <col min="5" max="5" width="8.375" style="1" customWidth="1"/>
    <col min="6" max="6" width="7.25" style="1" customWidth="1"/>
    <col min="7" max="7" width="9.125" style="1"/>
    <col min="8" max="8" width="10" style="2" customWidth="1"/>
    <col min="9" max="9" width="10.625" style="2" customWidth="1"/>
    <col min="10" max="10" width="11.125" style="2" customWidth="1"/>
    <col min="11" max="11" width="9" style="2" customWidth="1"/>
    <col min="12" max="12" width="11.375" style="2" customWidth="1"/>
    <col min="13" max="13" width="11.25" style="2" customWidth="1"/>
    <col min="14" max="14" width="9.125" style="2"/>
    <col min="15" max="15" width="10.375" style="2" customWidth="1"/>
    <col min="16" max="16" width="9.375" style="2" customWidth="1"/>
    <col min="17" max="18" width="10.875" style="2" customWidth="1"/>
    <col min="19" max="19" width="11.375" style="2" customWidth="1"/>
    <col min="20" max="20" width="10.875" style="2" customWidth="1"/>
    <col min="21" max="21" width="9.875" style="2" customWidth="1"/>
    <col min="22" max="24" width="9.125" style="2"/>
    <col min="25" max="16384" width="9.125" style="1"/>
  </cols>
  <sheetData>
    <row r="1" spans="1:24" ht="23.25" customHeight="1">
      <c r="A1" s="21" t="s">
        <v>7</v>
      </c>
      <c r="B1" s="20" t="s">
        <v>33</v>
      </c>
      <c r="C1" s="21" t="s">
        <v>34</v>
      </c>
      <c r="D1" s="21" t="s">
        <v>6</v>
      </c>
      <c r="E1" s="21" t="s">
        <v>4</v>
      </c>
      <c r="F1" s="21" t="s">
        <v>5</v>
      </c>
      <c r="G1" s="19" t="s">
        <v>10</v>
      </c>
      <c r="H1" s="26" t="s">
        <v>27</v>
      </c>
      <c r="I1" s="26"/>
      <c r="J1" s="26"/>
      <c r="K1" s="26" t="s">
        <v>8</v>
      </c>
      <c r="L1" s="26"/>
      <c r="M1" s="26"/>
      <c r="N1" s="26" t="s">
        <v>40</v>
      </c>
      <c r="O1" s="26"/>
      <c r="P1" s="26"/>
      <c r="Q1" s="21" t="s">
        <v>9</v>
      </c>
      <c r="R1" s="20" t="s">
        <v>41</v>
      </c>
      <c r="S1" s="20" t="s">
        <v>43</v>
      </c>
      <c r="T1" s="20" t="s">
        <v>42</v>
      </c>
      <c r="U1" s="20" t="s">
        <v>44</v>
      </c>
      <c r="V1" s="16" t="s">
        <v>45</v>
      </c>
      <c r="W1" s="16" t="s">
        <v>46</v>
      </c>
      <c r="X1" s="16" t="s">
        <v>47</v>
      </c>
    </row>
    <row r="2" spans="1:24" ht="23.25" customHeight="1">
      <c r="A2" s="21"/>
      <c r="B2" s="23"/>
      <c r="C2" s="21"/>
      <c r="D2" s="21"/>
      <c r="E2" s="21"/>
      <c r="F2" s="21"/>
      <c r="G2" s="19"/>
      <c r="H2" s="10" t="s">
        <v>0</v>
      </c>
      <c r="I2" s="10" t="s">
        <v>1</v>
      </c>
      <c r="J2" s="11" t="s">
        <v>28</v>
      </c>
      <c r="K2" s="10" t="s">
        <v>0</v>
      </c>
      <c r="L2" s="10" t="s">
        <v>1</v>
      </c>
      <c r="M2" s="10" t="s">
        <v>2</v>
      </c>
      <c r="N2" s="10" t="s">
        <v>0</v>
      </c>
      <c r="O2" s="10" t="s">
        <v>29</v>
      </c>
      <c r="P2" s="10" t="s">
        <v>3</v>
      </c>
      <c r="Q2" s="21"/>
      <c r="R2" s="23"/>
      <c r="S2" s="23"/>
      <c r="T2" s="23"/>
      <c r="U2" s="24"/>
      <c r="V2" s="17"/>
      <c r="W2" s="17"/>
      <c r="X2" s="17"/>
    </row>
    <row r="3" spans="1:24">
      <c r="A3" s="22"/>
      <c r="B3" s="23"/>
      <c r="C3" s="22"/>
      <c r="D3" s="22"/>
      <c r="E3" s="22"/>
      <c r="F3" s="22"/>
      <c r="G3" s="20"/>
      <c r="H3" s="12" t="s">
        <v>30</v>
      </c>
      <c r="I3" s="12" t="s">
        <v>31</v>
      </c>
      <c r="J3" s="12" t="s">
        <v>32</v>
      </c>
      <c r="K3" s="12" t="s">
        <v>35</v>
      </c>
      <c r="L3" s="12" t="s">
        <v>36</v>
      </c>
      <c r="M3" s="12" t="s">
        <v>37</v>
      </c>
      <c r="N3" s="12" t="s">
        <v>30</v>
      </c>
      <c r="O3" s="12" t="s">
        <v>38</v>
      </c>
      <c r="P3" s="12" t="s">
        <v>39</v>
      </c>
      <c r="Q3" s="21"/>
      <c r="R3" s="27"/>
      <c r="S3" s="27"/>
      <c r="T3" s="27"/>
      <c r="U3" s="25"/>
      <c r="V3" s="18"/>
      <c r="W3" s="18"/>
      <c r="X3" s="18"/>
    </row>
    <row r="4" spans="1:24" ht="24.75" customHeight="1">
      <c r="A4" s="28" t="s">
        <v>48</v>
      </c>
      <c r="B4" s="28">
        <v>1053010016</v>
      </c>
      <c r="C4" s="29" t="s">
        <v>49</v>
      </c>
      <c r="D4" s="32" t="s">
        <v>51</v>
      </c>
      <c r="E4" s="30">
        <v>1</v>
      </c>
      <c r="F4" s="28">
        <v>1</v>
      </c>
      <c r="G4" s="28">
        <v>6</v>
      </c>
      <c r="H4" s="15">
        <v>3</v>
      </c>
      <c r="I4" s="15">
        <v>0</v>
      </c>
      <c r="J4" s="15">
        <v>5</v>
      </c>
      <c r="K4" s="15">
        <v>10</v>
      </c>
      <c r="L4" s="15">
        <v>4</v>
      </c>
      <c r="M4" s="15">
        <v>4</v>
      </c>
      <c r="N4" s="15">
        <v>5</v>
      </c>
      <c r="O4" s="15">
        <v>10</v>
      </c>
      <c r="P4" s="15">
        <v>5</v>
      </c>
      <c r="Q4" s="15">
        <f t="shared" ref="Q4:Q35" si="0">SUM(H4:P4)</f>
        <v>46</v>
      </c>
      <c r="R4" s="15">
        <f>(H4+I4+J4)</f>
        <v>8</v>
      </c>
      <c r="S4" s="15">
        <f>(K4+L4+M4)</f>
        <v>18</v>
      </c>
      <c r="T4" s="15">
        <f>(N4+O4+P4)</f>
        <v>20</v>
      </c>
      <c r="U4" s="15" t="str">
        <f>IF(Q4&lt;25,"ปรับปรุง",IF(Q4&lt;50,"พอใช้",IF(Q4&lt;75,"ดี",IF(Q4&gt;=75,"ดีมาก"))))</f>
        <v>พอใช้</v>
      </c>
      <c r="V4" s="15" t="str">
        <f>IF(R4&lt;10,"ปรับปรุง",IF(R4&lt;20,"พอใช้",IF(R4&lt;30,"ดี",IF(R4&gt;=30,"ดีมาก"))))</f>
        <v>ปรับปรุง</v>
      </c>
      <c r="W4" s="15" t="str">
        <f>IF(S4&lt;7.5,"ปรับปรุง",IF(S4&lt;15,"พอใช้",IF(S4&lt;22.5,"ดี",IF(S4&gt;=22.5,"ดีมาก"))))</f>
        <v>ดี</v>
      </c>
      <c r="X4" s="15" t="str">
        <f>IF(T4&lt;7.5,"ปรับปรุง",IF(T4&lt;15,"พอใช้",IF(T4&lt;22.5,"ดี",IF(T4&gt;=22.5,"ดีมาก"))))</f>
        <v>ดี</v>
      </c>
    </row>
    <row r="5" spans="1:24" ht="24.75" customHeight="1">
      <c r="A5" s="28"/>
      <c r="B5" s="28"/>
      <c r="C5" s="29"/>
      <c r="D5" s="32" t="s">
        <v>52</v>
      </c>
      <c r="E5" s="30">
        <v>1</v>
      </c>
      <c r="F5" s="28">
        <v>2</v>
      </c>
      <c r="G5" s="28"/>
      <c r="H5" s="15">
        <v>8.5</v>
      </c>
      <c r="I5" s="15">
        <v>12</v>
      </c>
      <c r="J5" s="15">
        <v>18</v>
      </c>
      <c r="K5" s="15">
        <v>10</v>
      </c>
      <c r="L5" s="15">
        <v>12</v>
      </c>
      <c r="M5" s="15">
        <v>8</v>
      </c>
      <c r="N5" s="15">
        <v>8</v>
      </c>
      <c r="O5" s="15">
        <v>10</v>
      </c>
      <c r="P5" s="15">
        <v>10</v>
      </c>
      <c r="Q5" s="15">
        <f t="shared" si="0"/>
        <v>96.5</v>
      </c>
      <c r="R5" s="15">
        <f t="shared" ref="R5:R54" si="1">(H5+I5+J5)</f>
        <v>38.5</v>
      </c>
      <c r="S5" s="15">
        <f t="shared" ref="S5:S54" si="2">(K5+L5+M5)</f>
        <v>30</v>
      </c>
      <c r="T5" s="15">
        <f t="shared" ref="T5:T54" si="3">(N5+O5+P5)</f>
        <v>28</v>
      </c>
      <c r="U5" s="15" t="str">
        <f t="shared" ref="U5:U54" si="4">IF(Q5&lt;25,"ปรับปรุง",IF(Q5&lt;50,"พอใช้",IF(Q5&lt;75,"ดี",IF(Q5&gt;=75,"ดีมาก"))))</f>
        <v>ดีมาก</v>
      </c>
      <c r="V5" s="15" t="str">
        <f t="shared" ref="V5:V54" si="5">IF(R5&lt;10,"ปรับปรุง",IF(R5&lt;20,"พอใช้",IF(R5&lt;30,"ดี",IF(R5&gt;=30,"ดีมาก"))))</f>
        <v>ดีมาก</v>
      </c>
      <c r="W5" s="15" t="str">
        <f t="shared" ref="W5:W54" si="6">IF(S5&lt;7.5,"ปรับปรุง",IF(S5&lt;15,"พอใช้",IF(S5&lt;22.5,"ดี",IF(S5&gt;=22.5,"ดีมาก"))))</f>
        <v>ดีมาก</v>
      </c>
      <c r="X5" s="15" t="str">
        <f t="shared" ref="X5:X54" si="7">IF(T5&lt;7.5,"ปรับปรุง",IF(T5&lt;15,"พอใช้",IF(T5&lt;22.5,"ดี",IF(T5&gt;=22.5,"ดีมาก"))))</f>
        <v>ดีมาก</v>
      </c>
    </row>
    <row r="6" spans="1:24" ht="24.75" customHeight="1">
      <c r="A6" s="28"/>
      <c r="B6" s="28"/>
      <c r="C6" s="29"/>
      <c r="D6" s="32" t="s">
        <v>53</v>
      </c>
      <c r="E6" s="30">
        <v>1</v>
      </c>
      <c r="F6" s="28">
        <v>3</v>
      </c>
      <c r="G6" s="28"/>
      <c r="H6" s="15">
        <v>7</v>
      </c>
      <c r="I6" s="15">
        <v>9.5</v>
      </c>
      <c r="J6" s="15">
        <v>11.5</v>
      </c>
      <c r="K6" s="15">
        <v>10</v>
      </c>
      <c r="L6" s="15">
        <v>6</v>
      </c>
      <c r="M6" s="15">
        <v>0</v>
      </c>
      <c r="N6" s="15">
        <v>2</v>
      </c>
      <c r="O6" s="15">
        <v>9</v>
      </c>
      <c r="P6" s="15">
        <v>7</v>
      </c>
      <c r="Q6" s="15">
        <f t="shared" si="0"/>
        <v>62</v>
      </c>
      <c r="R6" s="15">
        <f t="shared" si="1"/>
        <v>28</v>
      </c>
      <c r="S6" s="15">
        <f t="shared" si="2"/>
        <v>16</v>
      </c>
      <c r="T6" s="15">
        <f t="shared" si="3"/>
        <v>18</v>
      </c>
      <c r="U6" s="15" t="str">
        <f t="shared" si="4"/>
        <v>ดี</v>
      </c>
      <c r="V6" s="15" t="str">
        <f t="shared" si="5"/>
        <v>ดี</v>
      </c>
      <c r="W6" s="15" t="str">
        <f t="shared" si="6"/>
        <v>ดี</v>
      </c>
      <c r="X6" s="15" t="str">
        <f t="shared" si="7"/>
        <v>ดี</v>
      </c>
    </row>
    <row r="7" spans="1:24" ht="24.75" customHeight="1">
      <c r="A7" s="28"/>
      <c r="B7" s="28"/>
      <c r="C7" s="29"/>
      <c r="D7" s="32" t="s">
        <v>54</v>
      </c>
      <c r="E7" s="30">
        <v>1</v>
      </c>
      <c r="F7" s="28">
        <v>4</v>
      </c>
      <c r="G7" s="28"/>
      <c r="H7" s="15">
        <v>9.5</v>
      </c>
      <c r="I7" s="15">
        <v>12</v>
      </c>
      <c r="J7" s="15">
        <v>18</v>
      </c>
      <c r="K7" s="15">
        <v>10</v>
      </c>
      <c r="L7" s="15">
        <v>11</v>
      </c>
      <c r="M7" s="15">
        <v>8</v>
      </c>
      <c r="N7" s="15">
        <v>8</v>
      </c>
      <c r="O7" s="15">
        <v>10</v>
      </c>
      <c r="P7" s="15">
        <v>9</v>
      </c>
      <c r="Q7" s="15">
        <f t="shared" si="0"/>
        <v>95.5</v>
      </c>
      <c r="R7" s="15">
        <f t="shared" si="1"/>
        <v>39.5</v>
      </c>
      <c r="S7" s="15">
        <f t="shared" si="2"/>
        <v>29</v>
      </c>
      <c r="T7" s="15">
        <f t="shared" si="3"/>
        <v>27</v>
      </c>
      <c r="U7" s="15" t="str">
        <f t="shared" si="4"/>
        <v>ดีมาก</v>
      </c>
      <c r="V7" s="15" t="str">
        <f t="shared" si="5"/>
        <v>ดีมาก</v>
      </c>
      <c r="W7" s="15" t="str">
        <f t="shared" si="6"/>
        <v>ดีมาก</v>
      </c>
      <c r="X7" s="15" t="str">
        <f t="shared" si="7"/>
        <v>ดีมาก</v>
      </c>
    </row>
    <row r="8" spans="1:24" ht="24.75" customHeight="1">
      <c r="A8" s="28"/>
      <c r="B8" s="28"/>
      <c r="C8" s="29"/>
      <c r="D8" s="32" t="s">
        <v>55</v>
      </c>
      <c r="E8" s="30">
        <v>1</v>
      </c>
      <c r="F8" s="28">
        <v>5</v>
      </c>
      <c r="G8" s="28">
        <v>6</v>
      </c>
      <c r="H8" s="15">
        <v>1.5</v>
      </c>
      <c r="I8" s="15">
        <v>1.5</v>
      </c>
      <c r="J8" s="15">
        <v>1.25</v>
      </c>
      <c r="K8" s="15">
        <v>9</v>
      </c>
      <c r="L8" s="15">
        <v>10</v>
      </c>
      <c r="M8" s="15">
        <v>6</v>
      </c>
      <c r="N8" s="15">
        <v>3</v>
      </c>
      <c r="O8" s="15">
        <v>6</v>
      </c>
      <c r="P8" s="15">
        <v>4</v>
      </c>
      <c r="Q8" s="15">
        <f t="shared" si="0"/>
        <v>42.25</v>
      </c>
      <c r="R8" s="15">
        <f t="shared" si="1"/>
        <v>4.25</v>
      </c>
      <c r="S8" s="15">
        <f t="shared" si="2"/>
        <v>25</v>
      </c>
      <c r="T8" s="15">
        <f t="shared" si="3"/>
        <v>13</v>
      </c>
      <c r="U8" s="15" t="str">
        <f t="shared" si="4"/>
        <v>พอใช้</v>
      </c>
      <c r="V8" s="15" t="str">
        <f t="shared" si="5"/>
        <v>ปรับปรุง</v>
      </c>
      <c r="W8" s="15" t="str">
        <f t="shared" si="6"/>
        <v>ดีมาก</v>
      </c>
      <c r="X8" s="15" t="str">
        <f t="shared" si="7"/>
        <v>พอใช้</v>
      </c>
    </row>
    <row r="9" spans="1:24" ht="24.75" customHeight="1">
      <c r="A9" s="28"/>
      <c r="B9" s="28"/>
      <c r="C9" s="29"/>
      <c r="D9" s="32" t="s">
        <v>56</v>
      </c>
      <c r="E9" s="30">
        <v>1</v>
      </c>
      <c r="F9" s="28">
        <v>6</v>
      </c>
      <c r="G9" s="28"/>
      <c r="H9" s="15">
        <v>5.5</v>
      </c>
      <c r="I9" s="15">
        <v>9.5</v>
      </c>
      <c r="J9" s="15">
        <v>13.5</v>
      </c>
      <c r="K9" s="15">
        <v>10</v>
      </c>
      <c r="L9" s="15">
        <v>10</v>
      </c>
      <c r="M9" s="15">
        <v>2</v>
      </c>
      <c r="N9" s="15">
        <v>3</v>
      </c>
      <c r="O9" s="15">
        <v>7</v>
      </c>
      <c r="P9" s="15">
        <v>7</v>
      </c>
      <c r="Q9" s="15">
        <f t="shared" si="0"/>
        <v>67.5</v>
      </c>
      <c r="R9" s="15">
        <f t="shared" si="1"/>
        <v>28.5</v>
      </c>
      <c r="S9" s="15">
        <f t="shared" si="2"/>
        <v>22</v>
      </c>
      <c r="T9" s="15">
        <f t="shared" si="3"/>
        <v>17</v>
      </c>
      <c r="U9" s="15" t="str">
        <f t="shared" si="4"/>
        <v>ดี</v>
      </c>
      <c r="V9" s="15" t="str">
        <f t="shared" si="5"/>
        <v>ดี</v>
      </c>
      <c r="W9" s="15" t="str">
        <f t="shared" si="6"/>
        <v>ดี</v>
      </c>
      <c r="X9" s="15" t="str">
        <f t="shared" si="7"/>
        <v>ดี</v>
      </c>
    </row>
    <row r="10" spans="1:24" ht="24.75" customHeight="1">
      <c r="A10" s="28"/>
      <c r="B10" s="28"/>
      <c r="C10" s="29"/>
      <c r="D10" s="32" t="s">
        <v>57</v>
      </c>
      <c r="E10" s="30">
        <v>1</v>
      </c>
      <c r="F10" s="28">
        <v>7</v>
      </c>
      <c r="G10" s="28"/>
      <c r="H10" s="15">
        <v>6.5</v>
      </c>
      <c r="I10" s="15">
        <v>12</v>
      </c>
      <c r="J10" s="15">
        <v>16.5</v>
      </c>
      <c r="K10" s="15">
        <v>10</v>
      </c>
      <c r="L10" s="15">
        <v>10</v>
      </c>
      <c r="M10" s="15">
        <v>6</v>
      </c>
      <c r="N10" s="15">
        <v>7</v>
      </c>
      <c r="O10" s="15">
        <v>10</v>
      </c>
      <c r="P10" s="15">
        <v>10</v>
      </c>
      <c r="Q10" s="15">
        <f t="shared" si="0"/>
        <v>88</v>
      </c>
      <c r="R10" s="15">
        <f t="shared" si="1"/>
        <v>35</v>
      </c>
      <c r="S10" s="15">
        <f t="shared" si="2"/>
        <v>26</v>
      </c>
      <c r="T10" s="15">
        <f t="shared" si="3"/>
        <v>27</v>
      </c>
      <c r="U10" s="15" t="str">
        <f t="shared" si="4"/>
        <v>ดีมาก</v>
      </c>
      <c r="V10" s="15" t="str">
        <f t="shared" si="5"/>
        <v>ดีมาก</v>
      </c>
      <c r="W10" s="15" t="str">
        <f t="shared" si="6"/>
        <v>ดีมาก</v>
      </c>
      <c r="X10" s="15" t="str">
        <f t="shared" si="7"/>
        <v>ดีมาก</v>
      </c>
    </row>
    <row r="11" spans="1:24" ht="24.75" customHeight="1">
      <c r="A11" s="28"/>
      <c r="B11" s="28"/>
      <c r="C11" s="29"/>
      <c r="D11" s="32" t="s">
        <v>58</v>
      </c>
      <c r="E11" s="30">
        <v>1</v>
      </c>
      <c r="F11" s="28">
        <v>8</v>
      </c>
      <c r="G11" s="28"/>
      <c r="H11" s="15">
        <v>9</v>
      </c>
      <c r="I11" s="15">
        <v>11.5</v>
      </c>
      <c r="J11" s="15">
        <v>15.25</v>
      </c>
      <c r="K11" s="15">
        <v>10</v>
      </c>
      <c r="L11" s="15">
        <v>10</v>
      </c>
      <c r="M11" s="15">
        <v>6</v>
      </c>
      <c r="N11" s="15">
        <v>6</v>
      </c>
      <c r="O11" s="15">
        <v>10</v>
      </c>
      <c r="P11" s="15">
        <v>10</v>
      </c>
      <c r="Q11" s="15">
        <f t="shared" si="0"/>
        <v>87.75</v>
      </c>
      <c r="R11" s="15">
        <f t="shared" si="1"/>
        <v>35.75</v>
      </c>
      <c r="S11" s="15">
        <f t="shared" si="2"/>
        <v>26</v>
      </c>
      <c r="T11" s="15">
        <f t="shared" si="3"/>
        <v>26</v>
      </c>
      <c r="U11" s="15" t="str">
        <f t="shared" si="4"/>
        <v>ดีมาก</v>
      </c>
      <c r="V11" s="15" t="str">
        <f t="shared" si="5"/>
        <v>ดีมาก</v>
      </c>
      <c r="W11" s="15" t="str">
        <f t="shared" si="6"/>
        <v>ดีมาก</v>
      </c>
      <c r="X11" s="15" t="str">
        <f t="shared" si="7"/>
        <v>ดีมาก</v>
      </c>
    </row>
    <row r="12" spans="1:24" ht="24.75" customHeight="1">
      <c r="A12" s="28"/>
      <c r="B12" s="28"/>
      <c r="C12" s="29"/>
      <c r="D12" s="32" t="s">
        <v>59</v>
      </c>
      <c r="E12" s="30">
        <v>1</v>
      </c>
      <c r="F12" s="28">
        <v>9</v>
      </c>
      <c r="G12" s="28"/>
      <c r="H12" s="15">
        <v>1</v>
      </c>
      <c r="I12" s="15">
        <v>2</v>
      </c>
      <c r="J12" s="15">
        <v>4.5</v>
      </c>
      <c r="K12" s="15">
        <v>8</v>
      </c>
      <c r="L12" s="15">
        <v>10</v>
      </c>
      <c r="M12" s="15">
        <v>2</v>
      </c>
      <c r="N12" s="15">
        <v>3</v>
      </c>
      <c r="O12" s="15">
        <v>10</v>
      </c>
      <c r="P12" s="15">
        <v>10</v>
      </c>
      <c r="Q12" s="15">
        <f t="shared" si="0"/>
        <v>50.5</v>
      </c>
      <c r="R12" s="15">
        <f t="shared" si="1"/>
        <v>7.5</v>
      </c>
      <c r="S12" s="15">
        <f t="shared" si="2"/>
        <v>20</v>
      </c>
      <c r="T12" s="15">
        <f t="shared" si="3"/>
        <v>23</v>
      </c>
      <c r="U12" s="15" t="str">
        <f t="shared" si="4"/>
        <v>ดี</v>
      </c>
      <c r="V12" s="15" t="str">
        <f t="shared" si="5"/>
        <v>ปรับปรุง</v>
      </c>
      <c r="W12" s="15" t="str">
        <f t="shared" si="6"/>
        <v>ดี</v>
      </c>
      <c r="X12" s="15" t="str">
        <f t="shared" si="7"/>
        <v>ดีมาก</v>
      </c>
    </row>
    <row r="13" spans="1:24" ht="24.75" customHeight="1">
      <c r="A13" s="28"/>
      <c r="B13" s="28"/>
      <c r="C13" s="29"/>
      <c r="D13" s="32" t="s">
        <v>60</v>
      </c>
      <c r="E13" s="30">
        <v>1</v>
      </c>
      <c r="F13" s="28">
        <v>10</v>
      </c>
      <c r="G13" s="28"/>
      <c r="H13" s="15">
        <v>9</v>
      </c>
      <c r="I13" s="15">
        <v>11.5</v>
      </c>
      <c r="J13" s="15">
        <v>16.5</v>
      </c>
      <c r="K13" s="15">
        <v>10</v>
      </c>
      <c r="L13" s="15">
        <v>8</v>
      </c>
      <c r="M13" s="15">
        <v>4</v>
      </c>
      <c r="N13" s="15">
        <v>3</v>
      </c>
      <c r="O13" s="15">
        <v>9</v>
      </c>
      <c r="P13" s="15">
        <v>9</v>
      </c>
      <c r="Q13" s="15">
        <f t="shared" si="0"/>
        <v>80</v>
      </c>
      <c r="R13" s="15">
        <f t="shared" si="1"/>
        <v>37</v>
      </c>
      <c r="S13" s="15">
        <f t="shared" si="2"/>
        <v>22</v>
      </c>
      <c r="T13" s="15">
        <f t="shared" si="3"/>
        <v>21</v>
      </c>
      <c r="U13" s="15" t="str">
        <f t="shared" si="4"/>
        <v>ดีมาก</v>
      </c>
      <c r="V13" s="15" t="str">
        <f t="shared" si="5"/>
        <v>ดีมาก</v>
      </c>
      <c r="W13" s="15" t="str">
        <f t="shared" si="6"/>
        <v>ดี</v>
      </c>
      <c r="X13" s="15" t="str">
        <f t="shared" si="7"/>
        <v>ดี</v>
      </c>
    </row>
    <row r="14" spans="1:24" ht="24.75" customHeight="1">
      <c r="A14" s="28"/>
      <c r="B14" s="28"/>
      <c r="C14" s="29"/>
      <c r="D14" s="32" t="s">
        <v>61</v>
      </c>
      <c r="E14" s="30">
        <v>1</v>
      </c>
      <c r="F14" s="28">
        <v>11</v>
      </c>
      <c r="G14" s="28"/>
      <c r="H14" s="15">
        <v>9</v>
      </c>
      <c r="I14" s="15">
        <v>12</v>
      </c>
      <c r="J14" s="15">
        <v>17.5</v>
      </c>
      <c r="K14" s="15">
        <v>10</v>
      </c>
      <c r="L14" s="15">
        <v>10</v>
      </c>
      <c r="M14" s="15">
        <v>4</v>
      </c>
      <c r="N14" s="15">
        <v>7</v>
      </c>
      <c r="O14" s="15">
        <v>10</v>
      </c>
      <c r="P14" s="15">
        <v>10</v>
      </c>
      <c r="Q14" s="15">
        <f t="shared" si="0"/>
        <v>89.5</v>
      </c>
      <c r="R14" s="15">
        <f t="shared" si="1"/>
        <v>38.5</v>
      </c>
      <c r="S14" s="15">
        <f t="shared" si="2"/>
        <v>24</v>
      </c>
      <c r="T14" s="15">
        <f t="shared" si="3"/>
        <v>27</v>
      </c>
      <c r="U14" s="15" t="str">
        <f t="shared" si="4"/>
        <v>ดีมาก</v>
      </c>
      <c r="V14" s="15" t="str">
        <f t="shared" si="5"/>
        <v>ดีมาก</v>
      </c>
      <c r="W14" s="15" t="str">
        <f t="shared" si="6"/>
        <v>ดีมาก</v>
      </c>
      <c r="X14" s="15" t="str">
        <f t="shared" si="7"/>
        <v>ดีมาก</v>
      </c>
    </row>
    <row r="15" spans="1:24" ht="24.75" customHeight="1">
      <c r="A15" s="28"/>
      <c r="B15" s="28"/>
      <c r="C15" s="29"/>
      <c r="D15" s="32" t="s">
        <v>62</v>
      </c>
      <c r="E15" s="30">
        <v>1</v>
      </c>
      <c r="F15" s="28">
        <v>12</v>
      </c>
      <c r="G15" s="28">
        <v>6</v>
      </c>
      <c r="H15" s="15">
        <v>3</v>
      </c>
      <c r="I15" s="15">
        <v>2</v>
      </c>
      <c r="J15" s="15">
        <v>2</v>
      </c>
      <c r="K15" s="15">
        <v>8</v>
      </c>
      <c r="L15" s="15">
        <v>10</v>
      </c>
      <c r="M15" s="15">
        <v>6</v>
      </c>
      <c r="N15" s="15">
        <v>3</v>
      </c>
      <c r="O15" s="15">
        <v>10</v>
      </c>
      <c r="P15" s="15">
        <v>4</v>
      </c>
      <c r="Q15" s="15">
        <f t="shared" si="0"/>
        <v>48</v>
      </c>
      <c r="R15" s="15">
        <f t="shared" si="1"/>
        <v>7</v>
      </c>
      <c r="S15" s="15">
        <f t="shared" si="2"/>
        <v>24</v>
      </c>
      <c r="T15" s="15">
        <f t="shared" si="3"/>
        <v>17</v>
      </c>
      <c r="U15" s="15" t="str">
        <f t="shared" si="4"/>
        <v>พอใช้</v>
      </c>
      <c r="V15" s="15" t="str">
        <f t="shared" si="5"/>
        <v>ปรับปรุง</v>
      </c>
      <c r="W15" s="15" t="str">
        <f t="shared" si="6"/>
        <v>ดีมาก</v>
      </c>
      <c r="X15" s="15" t="str">
        <f t="shared" si="7"/>
        <v>ดี</v>
      </c>
    </row>
    <row r="16" spans="1:24" ht="24.75" customHeight="1">
      <c r="A16" s="28"/>
      <c r="B16" s="28"/>
      <c r="C16" s="29"/>
      <c r="D16" s="32" t="s">
        <v>63</v>
      </c>
      <c r="E16" s="30">
        <v>1</v>
      </c>
      <c r="F16" s="28">
        <v>13</v>
      </c>
      <c r="G16" s="28">
        <v>6</v>
      </c>
      <c r="H16" s="15">
        <v>3</v>
      </c>
      <c r="I16" s="15">
        <v>5.5</v>
      </c>
      <c r="J16" s="15">
        <v>12.5</v>
      </c>
      <c r="K16" s="15">
        <v>10</v>
      </c>
      <c r="L16" s="15">
        <v>4</v>
      </c>
      <c r="M16" s="15">
        <v>2</v>
      </c>
      <c r="N16" s="15">
        <v>4</v>
      </c>
      <c r="O16" s="15">
        <v>8</v>
      </c>
      <c r="P16" s="15">
        <v>5</v>
      </c>
      <c r="Q16" s="15">
        <f t="shared" si="0"/>
        <v>54</v>
      </c>
      <c r="R16" s="15">
        <f t="shared" si="1"/>
        <v>21</v>
      </c>
      <c r="S16" s="15">
        <f t="shared" si="2"/>
        <v>16</v>
      </c>
      <c r="T16" s="15">
        <f t="shared" si="3"/>
        <v>17</v>
      </c>
      <c r="U16" s="15" t="str">
        <f t="shared" si="4"/>
        <v>ดี</v>
      </c>
      <c r="V16" s="15" t="str">
        <f t="shared" si="5"/>
        <v>ดี</v>
      </c>
      <c r="W16" s="15" t="str">
        <f t="shared" si="6"/>
        <v>ดี</v>
      </c>
      <c r="X16" s="15" t="str">
        <f t="shared" si="7"/>
        <v>ดี</v>
      </c>
    </row>
    <row r="17" spans="1:24" ht="24.75" customHeight="1">
      <c r="A17" s="28"/>
      <c r="B17" s="28"/>
      <c r="C17" s="29"/>
      <c r="D17" s="32" t="s">
        <v>64</v>
      </c>
      <c r="E17" s="30">
        <v>1</v>
      </c>
      <c r="F17" s="28">
        <v>14</v>
      </c>
      <c r="G17" s="28">
        <v>6</v>
      </c>
      <c r="H17" s="15">
        <v>0</v>
      </c>
      <c r="I17" s="15">
        <v>0.5</v>
      </c>
      <c r="J17" s="15">
        <v>0</v>
      </c>
      <c r="K17" s="15">
        <v>5</v>
      </c>
      <c r="L17" s="15">
        <v>4</v>
      </c>
      <c r="M17" s="15">
        <v>4</v>
      </c>
      <c r="N17" s="15">
        <v>3</v>
      </c>
      <c r="O17" s="15">
        <v>3</v>
      </c>
      <c r="P17" s="15">
        <v>3</v>
      </c>
      <c r="Q17" s="15">
        <f t="shared" si="0"/>
        <v>22.5</v>
      </c>
      <c r="R17" s="15">
        <f t="shared" si="1"/>
        <v>0.5</v>
      </c>
      <c r="S17" s="15">
        <f t="shared" si="2"/>
        <v>13</v>
      </c>
      <c r="T17" s="15">
        <f t="shared" si="3"/>
        <v>9</v>
      </c>
      <c r="U17" s="15" t="str">
        <f t="shared" si="4"/>
        <v>ปรับปรุง</v>
      </c>
      <c r="V17" s="15" t="str">
        <f t="shared" si="5"/>
        <v>ปรับปรุง</v>
      </c>
      <c r="W17" s="15" t="str">
        <f t="shared" si="6"/>
        <v>พอใช้</v>
      </c>
      <c r="X17" s="15" t="str">
        <f t="shared" si="7"/>
        <v>พอใช้</v>
      </c>
    </row>
    <row r="18" spans="1:24" ht="24.75" customHeight="1">
      <c r="A18" s="28"/>
      <c r="B18" s="28"/>
      <c r="C18" s="29"/>
      <c r="D18" s="32" t="s">
        <v>65</v>
      </c>
      <c r="E18" s="30">
        <v>1</v>
      </c>
      <c r="F18" s="28">
        <v>15</v>
      </c>
      <c r="G18" s="28">
        <v>6</v>
      </c>
      <c r="H18" s="15">
        <v>1.5</v>
      </c>
      <c r="I18" s="15">
        <v>1.5</v>
      </c>
      <c r="J18" s="15">
        <v>8.25</v>
      </c>
      <c r="K18" s="15">
        <v>9</v>
      </c>
      <c r="L18" s="15">
        <v>10</v>
      </c>
      <c r="M18" s="15">
        <v>6</v>
      </c>
      <c r="N18" s="15">
        <v>2</v>
      </c>
      <c r="O18" s="15">
        <v>9</v>
      </c>
      <c r="P18" s="15">
        <v>6</v>
      </c>
      <c r="Q18" s="15">
        <f t="shared" si="0"/>
        <v>53.25</v>
      </c>
      <c r="R18" s="15">
        <f t="shared" si="1"/>
        <v>11.25</v>
      </c>
      <c r="S18" s="15">
        <f t="shared" si="2"/>
        <v>25</v>
      </c>
      <c r="T18" s="15">
        <f t="shared" si="3"/>
        <v>17</v>
      </c>
      <c r="U18" s="15" t="str">
        <f t="shared" si="4"/>
        <v>ดี</v>
      </c>
      <c r="V18" s="15" t="str">
        <f t="shared" si="5"/>
        <v>พอใช้</v>
      </c>
      <c r="W18" s="15" t="str">
        <f t="shared" si="6"/>
        <v>ดีมาก</v>
      </c>
      <c r="X18" s="15" t="str">
        <f t="shared" si="7"/>
        <v>ดี</v>
      </c>
    </row>
    <row r="19" spans="1:24" ht="24.75" customHeight="1">
      <c r="A19" s="28"/>
      <c r="B19" s="28"/>
      <c r="C19" s="29"/>
      <c r="D19" s="32" t="s">
        <v>66</v>
      </c>
      <c r="E19" s="30">
        <v>1</v>
      </c>
      <c r="F19" s="28">
        <v>16</v>
      </c>
      <c r="G19" s="28"/>
      <c r="H19" s="15">
        <v>8.5</v>
      </c>
      <c r="I19" s="15">
        <v>10</v>
      </c>
      <c r="J19" s="15">
        <v>11.75</v>
      </c>
      <c r="K19" s="15">
        <v>10</v>
      </c>
      <c r="L19" s="15">
        <v>4</v>
      </c>
      <c r="M19" s="15">
        <v>6</v>
      </c>
      <c r="N19" s="15">
        <v>7</v>
      </c>
      <c r="O19" s="15">
        <v>10</v>
      </c>
      <c r="P19" s="15">
        <v>9</v>
      </c>
      <c r="Q19" s="15">
        <f t="shared" si="0"/>
        <v>76.25</v>
      </c>
      <c r="R19" s="15">
        <f t="shared" si="1"/>
        <v>30.25</v>
      </c>
      <c r="S19" s="15">
        <f t="shared" si="2"/>
        <v>20</v>
      </c>
      <c r="T19" s="15">
        <f t="shared" si="3"/>
        <v>26</v>
      </c>
      <c r="U19" s="15" t="str">
        <f t="shared" si="4"/>
        <v>ดีมาก</v>
      </c>
      <c r="V19" s="15" t="str">
        <f t="shared" si="5"/>
        <v>ดีมาก</v>
      </c>
      <c r="W19" s="15" t="str">
        <f t="shared" si="6"/>
        <v>ดี</v>
      </c>
      <c r="X19" s="15" t="str">
        <f t="shared" si="7"/>
        <v>ดีมาก</v>
      </c>
    </row>
    <row r="20" spans="1:24">
      <c r="A20" s="28"/>
      <c r="B20" s="28"/>
      <c r="C20" s="29"/>
      <c r="D20" s="32" t="s">
        <v>67</v>
      </c>
      <c r="E20" s="30">
        <v>1</v>
      </c>
      <c r="F20" s="28">
        <v>17</v>
      </c>
      <c r="G20" s="28">
        <v>6</v>
      </c>
      <c r="H20" s="15">
        <v>2</v>
      </c>
      <c r="I20" s="15">
        <v>1.5</v>
      </c>
      <c r="J20" s="15">
        <v>8</v>
      </c>
      <c r="K20" s="15">
        <v>10</v>
      </c>
      <c r="L20" s="15">
        <v>6</v>
      </c>
      <c r="M20" s="15">
        <v>2</v>
      </c>
      <c r="N20" s="15">
        <v>7</v>
      </c>
      <c r="O20" s="15">
        <v>10</v>
      </c>
      <c r="P20" s="15">
        <v>9</v>
      </c>
      <c r="Q20" s="15">
        <f t="shared" si="0"/>
        <v>55.5</v>
      </c>
      <c r="R20" s="15">
        <f t="shared" si="1"/>
        <v>11.5</v>
      </c>
      <c r="S20" s="15">
        <f t="shared" si="2"/>
        <v>18</v>
      </c>
      <c r="T20" s="15">
        <f t="shared" si="3"/>
        <v>26</v>
      </c>
      <c r="U20" s="15" t="str">
        <f t="shared" si="4"/>
        <v>ดี</v>
      </c>
      <c r="V20" s="15" t="str">
        <f t="shared" si="5"/>
        <v>พอใช้</v>
      </c>
      <c r="W20" s="15" t="str">
        <f t="shared" si="6"/>
        <v>ดี</v>
      </c>
      <c r="X20" s="15" t="str">
        <f t="shared" si="7"/>
        <v>ดีมาก</v>
      </c>
    </row>
    <row r="21" spans="1:24">
      <c r="A21" s="28"/>
      <c r="B21" s="28"/>
      <c r="C21" s="29"/>
      <c r="D21" s="32" t="s">
        <v>68</v>
      </c>
      <c r="E21" s="30">
        <v>1</v>
      </c>
      <c r="F21" s="28">
        <v>18</v>
      </c>
      <c r="G21" s="28">
        <v>6</v>
      </c>
      <c r="H21" s="15">
        <v>3.5</v>
      </c>
      <c r="I21" s="15">
        <v>5.5</v>
      </c>
      <c r="J21" s="15">
        <v>13</v>
      </c>
      <c r="K21" s="15">
        <v>10</v>
      </c>
      <c r="L21" s="15">
        <v>4</v>
      </c>
      <c r="M21" s="15">
        <v>4</v>
      </c>
      <c r="N21" s="15">
        <v>3</v>
      </c>
      <c r="O21" s="15">
        <v>9</v>
      </c>
      <c r="P21" s="15">
        <v>8</v>
      </c>
      <c r="Q21" s="15">
        <f t="shared" si="0"/>
        <v>60</v>
      </c>
      <c r="R21" s="15">
        <f t="shared" si="1"/>
        <v>22</v>
      </c>
      <c r="S21" s="15">
        <f t="shared" si="2"/>
        <v>18</v>
      </c>
      <c r="T21" s="15">
        <f t="shared" si="3"/>
        <v>20</v>
      </c>
      <c r="U21" s="15" t="str">
        <f t="shared" si="4"/>
        <v>ดี</v>
      </c>
      <c r="V21" s="15" t="str">
        <f t="shared" si="5"/>
        <v>ดี</v>
      </c>
      <c r="W21" s="15" t="str">
        <f t="shared" si="6"/>
        <v>ดี</v>
      </c>
      <c r="X21" s="15" t="str">
        <f t="shared" si="7"/>
        <v>ดี</v>
      </c>
    </row>
    <row r="22" spans="1:24">
      <c r="A22" s="28"/>
      <c r="B22" s="28"/>
      <c r="C22" s="29"/>
      <c r="D22" s="32" t="s">
        <v>69</v>
      </c>
      <c r="E22" s="30">
        <v>1</v>
      </c>
      <c r="F22" s="28">
        <v>19</v>
      </c>
      <c r="G22" s="28"/>
      <c r="H22" s="15">
        <v>5</v>
      </c>
      <c r="I22" s="15">
        <v>10</v>
      </c>
      <c r="J22" s="15">
        <v>9.25</v>
      </c>
      <c r="K22" s="15">
        <v>10</v>
      </c>
      <c r="L22" s="15">
        <v>8</v>
      </c>
      <c r="M22" s="15">
        <v>6</v>
      </c>
      <c r="N22" s="15">
        <v>3</v>
      </c>
      <c r="O22" s="15">
        <v>10</v>
      </c>
      <c r="P22" s="15">
        <v>8</v>
      </c>
      <c r="Q22" s="15">
        <f t="shared" si="0"/>
        <v>69.25</v>
      </c>
      <c r="R22" s="15">
        <f t="shared" si="1"/>
        <v>24.25</v>
      </c>
      <c r="S22" s="15">
        <f t="shared" si="2"/>
        <v>24</v>
      </c>
      <c r="T22" s="15">
        <f t="shared" si="3"/>
        <v>21</v>
      </c>
      <c r="U22" s="15" t="str">
        <f t="shared" si="4"/>
        <v>ดี</v>
      </c>
      <c r="V22" s="15" t="str">
        <f t="shared" si="5"/>
        <v>ดี</v>
      </c>
      <c r="W22" s="15" t="str">
        <f t="shared" si="6"/>
        <v>ดีมาก</v>
      </c>
      <c r="X22" s="15" t="str">
        <f t="shared" si="7"/>
        <v>ดี</v>
      </c>
    </row>
    <row r="23" spans="1:24">
      <c r="A23" s="28"/>
      <c r="B23" s="28"/>
      <c r="C23" s="29"/>
      <c r="D23" s="32" t="s">
        <v>70</v>
      </c>
      <c r="E23" s="30">
        <v>1</v>
      </c>
      <c r="F23" s="28">
        <v>20</v>
      </c>
      <c r="G23" s="28" t="s">
        <v>50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f t="shared" si="0"/>
        <v>0</v>
      </c>
      <c r="R23" s="15">
        <f t="shared" si="1"/>
        <v>0</v>
      </c>
      <c r="S23" s="15">
        <f t="shared" si="2"/>
        <v>0</v>
      </c>
      <c r="T23" s="15">
        <f t="shared" si="3"/>
        <v>0</v>
      </c>
      <c r="U23" s="15" t="str">
        <f t="shared" si="4"/>
        <v>ปรับปรุง</v>
      </c>
      <c r="V23" s="15" t="str">
        <f t="shared" si="5"/>
        <v>ปรับปรุง</v>
      </c>
      <c r="W23" s="15" t="str">
        <f t="shared" si="6"/>
        <v>ปรับปรุง</v>
      </c>
      <c r="X23" s="15" t="str">
        <f t="shared" si="7"/>
        <v>ปรับปรุง</v>
      </c>
    </row>
    <row r="24" spans="1:24">
      <c r="A24" s="28"/>
      <c r="B24" s="28"/>
      <c r="C24" s="29"/>
      <c r="D24" s="32" t="s">
        <v>71</v>
      </c>
      <c r="E24" s="30">
        <v>1</v>
      </c>
      <c r="F24" s="28">
        <v>21</v>
      </c>
      <c r="G24" s="28"/>
      <c r="H24" s="15">
        <v>7</v>
      </c>
      <c r="I24" s="15">
        <v>10.75</v>
      </c>
      <c r="J24" s="15">
        <v>15.5</v>
      </c>
      <c r="K24" s="15">
        <v>10</v>
      </c>
      <c r="L24" s="15">
        <v>10</v>
      </c>
      <c r="M24" s="15">
        <v>4</v>
      </c>
      <c r="N24" s="15">
        <v>4</v>
      </c>
      <c r="O24" s="15">
        <v>9</v>
      </c>
      <c r="P24" s="15">
        <v>6</v>
      </c>
      <c r="Q24" s="15">
        <f t="shared" si="0"/>
        <v>76.25</v>
      </c>
      <c r="R24" s="15">
        <f t="shared" si="1"/>
        <v>33.25</v>
      </c>
      <c r="S24" s="15">
        <f t="shared" si="2"/>
        <v>24</v>
      </c>
      <c r="T24" s="15">
        <f t="shared" si="3"/>
        <v>19</v>
      </c>
      <c r="U24" s="15" t="str">
        <f t="shared" si="4"/>
        <v>ดีมาก</v>
      </c>
      <c r="V24" s="15" t="str">
        <f t="shared" si="5"/>
        <v>ดีมาก</v>
      </c>
      <c r="W24" s="15" t="str">
        <f t="shared" si="6"/>
        <v>ดีมาก</v>
      </c>
      <c r="X24" s="15" t="str">
        <f t="shared" si="7"/>
        <v>ดี</v>
      </c>
    </row>
    <row r="25" spans="1:24">
      <c r="A25" s="28"/>
      <c r="B25" s="28"/>
      <c r="C25" s="29"/>
      <c r="D25" s="32" t="s">
        <v>72</v>
      </c>
      <c r="E25" s="30">
        <v>1</v>
      </c>
      <c r="F25" s="28">
        <v>22</v>
      </c>
      <c r="G25" s="28"/>
      <c r="H25" s="15">
        <v>6.5</v>
      </c>
      <c r="I25" s="15">
        <v>9</v>
      </c>
      <c r="J25" s="15">
        <v>16.75</v>
      </c>
      <c r="K25" s="15">
        <v>9</v>
      </c>
      <c r="L25" s="15">
        <v>12</v>
      </c>
      <c r="M25" s="15">
        <v>6</v>
      </c>
      <c r="N25" s="15">
        <v>4</v>
      </c>
      <c r="O25" s="15">
        <v>9</v>
      </c>
      <c r="P25" s="15">
        <v>7</v>
      </c>
      <c r="Q25" s="15">
        <f t="shared" si="0"/>
        <v>79.25</v>
      </c>
      <c r="R25" s="15">
        <f t="shared" si="1"/>
        <v>32.25</v>
      </c>
      <c r="S25" s="15">
        <f t="shared" si="2"/>
        <v>27</v>
      </c>
      <c r="T25" s="15">
        <f t="shared" si="3"/>
        <v>20</v>
      </c>
      <c r="U25" s="15" t="str">
        <f t="shared" si="4"/>
        <v>ดีมาก</v>
      </c>
      <c r="V25" s="15" t="str">
        <f t="shared" si="5"/>
        <v>ดีมาก</v>
      </c>
      <c r="W25" s="15" t="str">
        <f t="shared" si="6"/>
        <v>ดีมาก</v>
      </c>
      <c r="X25" s="15" t="str">
        <f t="shared" si="7"/>
        <v>ดี</v>
      </c>
    </row>
    <row r="26" spans="1:24">
      <c r="A26" s="28"/>
      <c r="B26" s="28"/>
      <c r="C26" s="29"/>
      <c r="D26" s="32" t="s">
        <v>73</v>
      </c>
      <c r="E26" s="30">
        <v>1</v>
      </c>
      <c r="F26" s="28">
        <v>23</v>
      </c>
      <c r="G26" s="28"/>
      <c r="H26" s="15">
        <v>7.5</v>
      </c>
      <c r="I26" s="15">
        <v>12</v>
      </c>
      <c r="J26" s="15">
        <v>15.25</v>
      </c>
      <c r="K26" s="15">
        <v>10</v>
      </c>
      <c r="L26" s="15">
        <v>8</v>
      </c>
      <c r="M26" s="15">
        <v>2</v>
      </c>
      <c r="N26" s="15">
        <v>9</v>
      </c>
      <c r="O26" s="15">
        <v>9</v>
      </c>
      <c r="P26" s="15">
        <v>8</v>
      </c>
      <c r="Q26" s="15">
        <f t="shared" si="0"/>
        <v>80.75</v>
      </c>
      <c r="R26" s="15">
        <f t="shared" si="1"/>
        <v>34.75</v>
      </c>
      <c r="S26" s="15">
        <f t="shared" si="2"/>
        <v>20</v>
      </c>
      <c r="T26" s="15">
        <f t="shared" si="3"/>
        <v>26</v>
      </c>
      <c r="U26" s="15" t="str">
        <f t="shared" si="4"/>
        <v>ดีมาก</v>
      </c>
      <c r="V26" s="15" t="str">
        <f t="shared" si="5"/>
        <v>ดีมาก</v>
      </c>
      <c r="W26" s="15" t="str">
        <f t="shared" si="6"/>
        <v>ดี</v>
      </c>
      <c r="X26" s="15" t="str">
        <f t="shared" si="7"/>
        <v>ดีมาก</v>
      </c>
    </row>
    <row r="27" spans="1:24">
      <c r="A27" s="28"/>
      <c r="B27" s="28"/>
      <c r="C27" s="29"/>
      <c r="D27" s="32" t="s">
        <v>74</v>
      </c>
      <c r="E27" s="30">
        <v>1</v>
      </c>
      <c r="F27" s="28">
        <v>24</v>
      </c>
      <c r="G27" s="28"/>
      <c r="H27" s="15">
        <v>8.5</v>
      </c>
      <c r="I27" s="15">
        <v>12</v>
      </c>
      <c r="J27" s="15">
        <v>18</v>
      </c>
      <c r="K27" s="15">
        <v>9</v>
      </c>
      <c r="L27" s="15">
        <v>10</v>
      </c>
      <c r="M27" s="15">
        <v>4</v>
      </c>
      <c r="N27" s="15">
        <v>8</v>
      </c>
      <c r="O27" s="15">
        <v>10</v>
      </c>
      <c r="P27" s="15">
        <v>8</v>
      </c>
      <c r="Q27" s="15">
        <f t="shared" si="0"/>
        <v>87.5</v>
      </c>
      <c r="R27" s="15">
        <f t="shared" si="1"/>
        <v>38.5</v>
      </c>
      <c r="S27" s="15">
        <f t="shared" si="2"/>
        <v>23</v>
      </c>
      <c r="T27" s="15">
        <f t="shared" si="3"/>
        <v>26</v>
      </c>
      <c r="U27" s="15" t="str">
        <f t="shared" si="4"/>
        <v>ดีมาก</v>
      </c>
      <c r="V27" s="15" t="str">
        <f t="shared" si="5"/>
        <v>ดีมาก</v>
      </c>
      <c r="W27" s="15" t="str">
        <f t="shared" si="6"/>
        <v>ดีมาก</v>
      </c>
      <c r="X27" s="15" t="str">
        <f t="shared" si="7"/>
        <v>ดีมาก</v>
      </c>
    </row>
    <row r="28" spans="1:24">
      <c r="A28" s="28"/>
      <c r="B28" s="28"/>
      <c r="C28" s="29"/>
      <c r="D28" s="32" t="s">
        <v>75</v>
      </c>
      <c r="E28" s="30">
        <v>1</v>
      </c>
      <c r="F28" s="28">
        <v>25</v>
      </c>
      <c r="G28" s="28"/>
      <c r="H28" s="15">
        <v>8</v>
      </c>
      <c r="I28" s="15">
        <v>10</v>
      </c>
      <c r="J28" s="15">
        <v>16.75</v>
      </c>
      <c r="K28" s="15">
        <v>9</v>
      </c>
      <c r="L28" s="15">
        <v>12</v>
      </c>
      <c r="M28" s="15">
        <v>4</v>
      </c>
      <c r="N28" s="15">
        <v>6</v>
      </c>
      <c r="O28" s="15">
        <v>7</v>
      </c>
      <c r="P28" s="15">
        <v>7</v>
      </c>
      <c r="Q28" s="15">
        <f t="shared" si="0"/>
        <v>79.75</v>
      </c>
      <c r="R28" s="15">
        <f t="shared" si="1"/>
        <v>34.75</v>
      </c>
      <c r="S28" s="15">
        <f t="shared" si="2"/>
        <v>25</v>
      </c>
      <c r="T28" s="15">
        <f t="shared" si="3"/>
        <v>20</v>
      </c>
      <c r="U28" s="15" t="str">
        <f t="shared" si="4"/>
        <v>ดีมาก</v>
      </c>
      <c r="V28" s="15" t="str">
        <f t="shared" si="5"/>
        <v>ดีมาก</v>
      </c>
      <c r="W28" s="15" t="str">
        <f t="shared" si="6"/>
        <v>ดีมาก</v>
      </c>
      <c r="X28" s="15" t="str">
        <f t="shared" si="7"/>
        <v>ดี</v>
      </c>
    </row>
    <row r="29" spans="1:24">
      <c r="A29" s="28"/>
      <c r="B29" s="28"/>
      <c r="C29" s="29"/>
      <c r="D29" s="32" t="s">
        <v>76</v>
      </c>
      <c r="E29" s="30">
        <v>1</v>
      </c>
      <c r="F29" s="28">
        <v>26</v>
      </c>
      <c r="G29" s="28">
        <v>6</v>
      </c>
      <c r="H29" s="15">
        <v>6</v>
      </c>
      <c r="I29" s="15">
        <v>8.25</v>
      </c>
      <c r="J29" s="15">
        <v>13.5</v>
      </c>
      <c r="K29" s="15">
        <v>10</v>
      </c>
      <c r="L29" s="15">
        <v>8</v>
      </c>
      <c r="M29" s="15">
        <v>4</v>
      </c>
      <c r="N29" s="15">
        <v>4</v>
      </c>
      <c r="O29" s="15">
        <v>10</v>
      </c>
      <c r="P29" s="15">
        <v>9</v>
      </c>
      <c r="Q29" s="15">
        <f t="shared" si="0"/>
        <v>72.75</v>
      </c>
      <c r="R29" s="15">
        <f t="shared" si="1"/>
        <v>27.75</v>
      </c>
      <c r="S29" s="15">
        <f t="shared" si="2"/>
        <v>22</v>
      </c>
      <c r="T29" s="15">
        <f t="shared" si="3"/>
        <v>23</v>
      </c>
      <c r="U29" s="15" t="str">
        <f t="shared" si="4"/>
        <v>ดี</v>
      </c>
      <c r="V29" s="15" t="str">
        <f t="shared" si="5"/>
        <v>ดี</v>
      </c>
      <c r="W29" s="15" t="str">
        <f t="shared" si="6"/>
        <v>ดี</v>
      </c>
      <c r="X29" s="15" t="str">
        <f t="shared" si="7"/>
        <v>ดีมาก</v>
      </c>
    </row>
    <row r="30" spans="1:24">
      <c r="A30" s="28"/>
      <c r="B30" s="28"/>
      <c r="C30" s="29"/>
      <c r="D30" s="32" t="s">
        <v>77</v>
      </c>
      <c r="E30" s="30">
        <v>1</v>
      </c>
      <c r="F30" s="28">
        <v>27</v>
      </c>
      <c r="G30" s="28">
        <v>6</v>
      </c>
      <c r="H30" s="15">
        <v>6</v>
      </c>
      <c r="I30" s="15">
        <v>5.5</v>
      </c>
      <c r="J30" s="15">
        <v>8</v>
      </c>
      <c r="K30" s="15">
        <v>10</v>
      </c>
      <c r="L30" s="15">
        <v>6</v>
      </c>
      <c r="M30" s="15">
        <v>8</v>
      </c>
      <c r="N30" s="15">
        <v>4</v>
      </c>
      <c r="O30" s="15">
        <v>8</v>
      </c>
      <c r="P30" s="15">
        <v>6</v>
      </c>
      <c r="Q30" s="15">
        <f t="shared" si="0"/>
        <v>61.5</v>
      </c>
      <c r="R30" s="15">
        <f t="shared" si="1"/>
        <v>19.5</v>
      </c>
      <c r="S30" s="15">
        <f t="shared" si="2"/>
        <v>24</v>
      </c>
      <c r="T30" s="15">
        <f t="shared" si="3"/>
        <v>18</v>
      </c>
      <c r="U30" s="15" t="str">
        <f t="shared" si="4"/>
        <v>ดี</v>
      </c>
      <c r="V30" s="15" t="str">
        <f t="shared" si="5"/>
        <v>พอใช้</v>
      </c>
      <c r="W30" s="15" t="str">
        <f t="shared" si="6"/>
        <v>ดีมาก</v>
      </c>
      <c r="X30" s="15" t="str">
        <f t="shared" si="7"/>
        <v>ดี</v>
      </c>
    </row>
    <row r="31" spans="1:24">
      <c r="A31" s="28"/>
      <c r="B31" s="28"/>
      <c r="C31" s="29"/>
      <c r="D31" s="32" t="s">
        <v>78</v>
      </c>
      <c r="E31" s="30">
        <v>1</v>
      </c>
      <c r="F31" s="28">
        <v>28</v>
      </c>
      <c r="G31" s="28">
        <v>6</v>
      </c>
      <c r="H31" s="15">
        <v>4</v>
      </c>
      <c r="I31" s="15">
        <v>9</v>
      </c>
      <c r="J31" s="15">
        <v>12.5</v>
      </c>
      <c r="K31" s="15">
        <v>8</v>
      </c>
      <c r="L31" s="15">
        <v>6</v>
      </c>
      <c r="M31" s="15">
        <v>6</v>
      </c>
      <c r="N31" s="15">
        <v>3</v>
      </c>
      <c r="O31" s="15">
        <v>8</v>
      </c>
      <c r="P31" s="15">
        <v>4</v>
      </c>
      <c r="Q31" s="15">
        <f t="shared" si="0"/>
        <v>60.5</v>
      </c>
      <c r="R31" s="15">
        <f t="shared" si="1"/>
        <v>25.5</v>
      </c>
      <c r="S31" s="15">
        <f t="shared" si="2"/>
        <v>20</v>
      </c>
      <c r="T31" s="15">
        <f t="shared" si="3"/>
        <v>15</v>
      </c>
      <c r="U31" s="15" t="str">
        <f t="shared" si="4"/>
        <v>ดี</v>
      </c>
      <c r="V31" s="15" t="str">
        <f t="shared" si="5"/>
        <v>ดี</v>
      </c>
      <c r="W31" s="15" t="str">
        <f t="shared" si="6"/>
        <v>ดี</v>
      </c>
      <c r="X31" s="15" t="str">
        <f t="shared" si="7"/>
        <v>ดี</v>
      </c>
    </row>
    <row r="32" spans="1:24">
      <c r="A32" s="28"/>
      <c r="B32" s="28"/>
      <c r="C32" s="29"/>
      <c r="D32" s="32" t="s">
        <v>79</v>
      </c>
      <c r="E32" s="30">
        <v>1</v>
      </c>
      <c r="F32" s="28">
        <v>29</v>
      </c>
      <c r="G32" s="28"/>
      <c r="H32" s="15">
        <v>8.5</v>
      </c>
      <c r="I32" s="15">
        <v>10</v>
      </c>
      <c r="J32" s="15">
        <v>18</v>
      </c>
      <c r="K32" s="15">
        <v>10</v>
      </c>
      <c r="L32" s="15">
        <v>6</v>
      </c>
      <c r="M32" s="15">
        <v>6</v>
      </c>
      <c r="N32" s="15">
        <v>7</v>
      </c>
      <c r="O32" s="15">
        <v>10</v>
      </c>
      <c r="P32" s="15">
        <v>7</v>
      </c>
      <c r="Q32" s="15">
        <f t="shared" si="0"/>
        <v>82.5</v>
      </c>
      <c r="R32" s="15">
        <f t="shared" si="1"/>
        <v>36.5</v>
      </c>
      <c r="S32" s="15">
        <f t="shared" si="2"/>
        <v>22</v>
      </c>
      <c r="T32" s="15">
        <f t="shared" si="3"/>
        <v>24</v>
      </c>
      <c r="U32" s="15" t="str">
        <f t="shared" si="4"/>
        <v>ดีมาก</v>
      </c>
      <c r="V32" s="15" t="str">
        <f t="shared" si="5"/>
        <v>ดีมาก</v>
      </c>
      <c r="W32" s="15" t="str">
        <f t="shared" si="6"/>
        <v>ดี</v>
      </c>
      <c r="X32" s="15" t="str">
        <f t="shared" si="7"/>
        <v>ดีมาก</v>
      </c>
    </row>
    <row r="33" spans="1:24">
      <c r="A33" s="28"/>
      <c r="B33" s="28"/>
      <c r="C33" s="29"/>
      <c r="D33" s="32" t="s">
        <v>80</v>
      </c>
      <c r="E33" s="30">
        <v>1</v>
      </c>
      <c r="F33" s="28">
        <v>30</v>
      </c>
      <c r="G33" s="28"/>
      <c r="H33" s="15">
        <v>6</v>
      </c>
      <c r="I33" s="15">
        <v>11</v>
      </c>
      <c r="J33" s="15">
        <v>15.5</v>
      </c>
      <c r="K33" s="15">
        <v>8</v>
      </c>
      <c r="L33" s="15">
        <v>4</v>
      </c>
      <c r="M33" s="15">
        <v>6</v>
      </c>
      <c r="N33" s="15">
        <v>3</v>
      </c>
      <c r="O33" s="15">
        <v>10</v>
      </c>
      <c r="P33" s="15">
        <v>10</v>
      </c>
      <c r="Q33" s="15">
        <f t="shared" si="0"/>
        <v>73.5</v>
      </c>
      <c r="R33" s="15">
        <f t="shared" si="1"/>
        <v>32.5</v>
      </c>
      <c r="S33" s="15">
        <f t="shared" si="2"/>
        <v>18</v>
      </c>
      <c r="T33" s="15">
        <f t="shared" si="3"/>
        <v>23</v>
      </c>
      <c r="U33" s="15" t="str">
        <f t="shared" si="4"/>
        <v>ดี</v>
      </c>
      <c r="V33" s="15" t="str">
        <f t="shared" si="5"/>
        <v>ดีมาก</v>
      </c>
      <c r="W33" s="15" t="str">
        <f t="shared" si="6"/>
        <v>ดี</v>
      </c>
      <c r="X33" s="15" t="str">
        <f t="shared" si="7"/>
        <v>ดีมาก</v>
      </c>
    </row>
    <row r="34" spans="1:24">
      <c r="A34" s="28"/>
      <c r="B34" s="28"/>
      <c r="C34" s="29"/>
      <c r="D34" s="32" t="s">
        <v>81</v>
      </c>
      <c r="E34" s="30">
        <v>1</v>
      </c>
      <c r="F34" s="28">
        <v>31</v>
      </c>
      <c r="G34" s="28"/>
      <c r="H34" s="15">
        <v>8</v>
      </c>
      <c r="I34" s="15">
        <v>10</v>
      </c>
      <c r="J34" s="15">
        <v>13</v>
      </c>
      <c r="K34" s="15">
        <v>10</v>
      </c>
      <c r="L34" s="15">
        <v>12</v>
      </c>
      <c r="M34" s="15">
        <v>8</v>
      </c>
      <c r="N34" s="15">
        <v>4</v>
      </c>
      <c r="O34" s="15">
        <v>10</v>
      </c>
      <c r="P34" s="15">
        <v>9</v>
      </c>
      <c r="Q34" s="15">
        <f t="shared" si="0"/>
        <v>84</v>
      </c>
      <c r="R34" s="15">
        <f t="shared" si="1"/>
        <v>31</v>
      </c>
      <c r="S34" s="15">
        <f t="shared" si="2"/>
        <v>30</v>
      </c>
      <c r="T34" s="15">
        <f t="shared" si="3"/>
        <v>23</v>
      </c>
      <c r="U34" s="15" t="str">
        <f t="shared" si="4"/>
        <v>ดีมาก</v>
      </c>
      <c r="V34" s="15" t="str">
        <f t="shared" si="5"/>
        <v>ดีมาก</v>
      </c>
      <c r="W34" s="15" t="str">
        <f t="shared" si="6"/>
        <v>ดีมาก</v>
      </c>
      <c r="X34" s="15" t="str">
        <f t="shared" si="7"/>
        <v>ดีมาก</v>
      </c>
    </row>
    <row r="35" spans="1:24">
      <c r="A35" s="28"/>
      <c r="B35" s="28"/>
      <c r="C35" s="28"/>
      <c r="D35" s="31"/>
      <c r="E35" s="28"/>
      <c r="F35" s="28"/>
      <c r="G35" s="28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>
      <c r="A36" s="14"/>
      <c r="B36" s="13"/>
      <c r="C36" s="13"/>
      <c r="D36" s="13"/>
      <c r="E36" s="13"/>
      <c r="F36" s="13"/>
      <c r="G36" s="1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>
      <c r="A37" s="14"/>
      <c r="B37" s="13"/>
      <c r="C37" s="13"/>
      <c r="D37" s="13"/>
      <c r="E37" s="13"/>
      <c r="F37" s="13"/>
      <c r="G37" s="1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14"/>
      <c r="B38" s="13"/>
      <c r="C38" s="13"/>
      <c r="D38" s="13"/>
      <c r="E38" s="13"/>
      <c r="F38" s="13"/>
      <c r="G38" s="1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13"/>
      <c r="B39" s="13"/>
      <c r="C39" s="13"/>
      <c r="D39" s="13"/>
      <c r="E39" s="13"/>
      <c r="F39" s="13"/>
      <c r="G39" s="13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>
      <c r="A40" s="13"/>
      <c r="B40" s="13"/>
      <c r="C40" s="13"/>
      <c r="D40" s="13"/>
      <c r="E40" s="13"/>
      <c r="F40" s="13"/>
      <c r="G40" s="13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>
      <c r="A41" s="13"/>
      <c r="B41" s="13"/>
      <c r="C41" s="13"/>
      <c r="D41" s="13"/>
      <c r="E41" s="13"/>
      <c r="F41" s="13"/>
      <c r="G41" s="1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>
      <c r="A42" s="13"/>
      <c r="B42" s="13"/>
      <c r="C42" s="13"/>
      <c r="D42" s="13"/>
      <c r="E42" s="13"/>
      <c r="F42" s="13"/>
      <c r="G42" s="1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13"/>
      <c r="B43" s="13"/>
      <c r="C43" s="13"/>
      <c r="D43" s="13"/>
      <c r="E43" s="13"/>
      <c r="F43" s="13"/>
      <c r="G43" s="13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13"/>
      <c r="B44" s="13"/>
      <c r="C44" s="13"/>
      <c r="D44" s="13"/>
      <c r="E44" s="13"/>
      <c r="F44" s="13"/>
      <c r="G44" s="1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>
      <c r="A45" s="13"/>
      <c r="B45" s="13"/>
      <c r="C45" s="13"/>
      <c r="D45" s="13"/>
      <c r="E45" s="13"/>
      <c r="F45" s="13"/>
      <c r="G45" s="1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>
      <c r="A46" s="13"/>
      <c r="B46" s="13"/>
      <c r="C46" s="13"/>
      <c r="D46" s="13"/>
      <c r="E46" s="13"/>
      <c r="F46" s="13"/>
      <c r="G46" s="13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>
      <c r="A47" s="13"/>
      <c r="B47" s="13"/>
      <c r="C47" s="13"/>
      <c r="D47" s="13"/>
      <c r="E47" s="13"/>
      <c r="F47" s="13"/>
      <c r="G47" s="13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13"/>
      <c r="B48" s="13"/>
      <c r="C48" s="13"/>
      <c r="D48" s="13"/>
      <c r="E48" s="13"/>
      <c r="F48" s="13"/>
      <c r="G48" s="13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13"/>
      <c r="B49" s="13"/>
      <c r="C49" s="13"/>
      <c r="D49" s="13"/>
      <c r="E49" s="13"/>
      <c r="F49" s="13"/>
      <c r="G49" s="1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>
      <c r="A50" s="13"/>
      <c r="B50" s="13"/>
      <c r="C50" s="13"/>
      <c r="D50" s="13"/>
      <c r="E50" s="13"/>
      <c r="F50" s="13"/>
      <c r="G50" s="13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>
      <c r="A51" s="13"/>
      <c r="B51" s="13"/>
      <c r="C51" s="13"/>
      <c r="D51" s="13"/>
      <c r="E51" s="13"/>
      <c r="F51" s="13"/>
      <c r="G51" s="13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>
      <c r="A52" s="13"/>
      <c r="B52" s="13"/>
      <c r="C52" s="13"/>
      <c r="D52" s="13"/>
      <c r="E52" s="13"/>
      <c r="F52" s="13"/>
      <c r="G52" s="13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13"/>
      <c r="B53" s="13"/>
      <c r="C53" s="13"/>
      <c r="D53" s="13"/>
      <c r="E53" s="13"/>
      <c r="F53" s="13"/>
      <c r="G53" s="13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13"/>
      <c r="B54" s="13"/>
      <c r="C54" s="13"/>
      <c r="D54" s="13"/>
      <c r="E54" s="13"/>
      <c r="F54" s="13"/>
      <c r="G54" s="13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</sheetData>
  <dataConsolidate/>
  <mergeCells count="18">
    <mergeCell ref="A1:A3"/>
    <mergeCell ref="C1:C3"/>
    <mergeCell ref="B1:B3"/>
    <mergeCell ref="Q1:Q3"/>
    <mergeCell ref="U1:U3"/>
    <mergeCell ref="H1:J1"/>
    <mergeCell ref="K1:M1"/>
    <mergeCell ref="N1:P1"/>
    <mergeCell ref="R1:R3"/>
    <mergeCell ref="S1:S3"/>
    <mergeCell ref="T1:T3"/>
    <mergeCell ref="V1:V3"/>
    <mergeCell ref="W1:W3"/>
    <mergeCell ref="X1:X3"/>
    <mergeCell ref="G1:G3"/>
    <mergeCell ref="D1:D3"/>
    <mergeCell ref="E1:E3"/>
    <mergeCell ref="F1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"/>
  <sheetViews>
    <sheetView workbookViewId="0"/>
  </sheetViews>
  <sheetFormatPr defaultRowHeight="14.25"/>
  <cols>
    <col min="1" max="1" width="35.25" customWidth="1"/>
    <col min="2" max="2" width="13.75" style="3" customWidth="1"/>
  </cols>
  <sheetData>
    <row r="1" spans="1:2" ht="21">
      <c r="A1" s="8" t="s">
        <v>26</v>
      </c>
    </row>
    <row r="3" spans="1:2" ht="21">
      <c r="A3" s="4" t="s">
        <v>23</v>
      </c>
      <c r="B3" s="4" t="s">
        <v>24</v>
      </c>
    </row>
    <row r="4" spans="1:2" ht="23.25">
      <c r="A4" s="5" t="s">
        <v>25</v>
      </c>
      <c r="B4" s="6">
        <v>99</v>
      </c>
    </row>
    <row r="5" spans="1:2" ht="20.25" customHeight="1">
      <c r="A5" s="7" t="s">
        <v>11</v>
      </c>
      <c r="B5" s="6">
        <v>1</v>
      </c>
    </row>
    <row r="6" spans="1:2" ht="20.25" customHeight="1">
      <c r="A6" s="7" t="s">
        <v>13</v>
      </c>
      <c r="B6" s="6">
        <v>2</v>
      </c>
    </row>
    <row r="7" spans="1:2" ht="20.25" customHeight="1">
      <c r="A7" s="7" t="s">
        <v>15</v>
      </c>
      <c r="B7" s="6">
        <v>3</v>
      </c>
    </row>
    <row r="8" spans="1:2" ht="20.25" customHeight="1">
      <c r="A8" s="7" t="s">
        <v>17</v>
      </c>
      <c r="B8" s="6">
        <v>4</v>
      </c>
    </row>
    <row r="9" spans="1:2" ht="20.25" customHeight="1">
      <c r="A9" s="7" t="s">
        <v>19</v>
      </c>
      <c r="B9" s="6">
        <v>5</v>
      </c>
    </row>
    <row r="10" spans="1:2" ht="20.25" customHeight="1">
      <c r="A10" s="7" t="s">
        <v>21</v>
      </c>
      <c r="B10" s="6">
        <v>6</v>
      </c>
    </row>
    <row r="11" spans="1:2" ht="20.25" customHeight="1">
      <c r="A11" s="7" t="s">
        <v>12</v>
      </c>
      <c r="B11" s="6">
        <v>7</v>
      </c>
    </row>
    <row r="12" spans="1:2" ht="20.25" customHeight="1">
      <c r="A12" s="7" t="s">
        <v>14</v>
      </c>
      <c r="B12" s="6">
        <v>8</v>
      </c>
    </row>
    <row r="13" spans="1:2" ht="20.25" customHeight="1">
      <c r="A13" s="7" t="s">
        <v>16</v>
      </c>
      <c r="B13" s="6">
        <v>9</v>
      </c>
    </row>
    <row r="14" spans="1:2" ht="20.25" customHeight="1">
      <c r="A14" s="7" t="s">
        <v>18</v>
      </c>
      <c r="B14" s="6">
        <v>10</v>
      </c>
    </row>
    <row r="15" spans="1:2" ht="20.25" customHeight="1">
      <c r="A15" s="7" t="s">
        <v>20</v>
      </c>
      <c r="B15" s="6">
        <v>11</v>
      </c>
    </row>
    <row r="16" spans="1:2" ht="20.25" customHeight="1">
      <c r="A16" s="7" t="s">
        <v>22</v>
      </c>
      <c r="B16" s="6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แบบกรอกคะแนน</vt:lpstr>
      <vt:lpstr>ประเภทนักเรียน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Owner</cp:lastModifiedBy>
  <dcterms:created xsi:type="dcterms:W3CDTF">2015-09-21T01:45:09Z</dcterms:created>
  <dcterms:modified xsi:type="dcterms:W3CDTF">2016-03-16T04:47:29Z</dcterms:modified>
</cp:coreProperties>
</file>