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77" firstSheet="1" activeTab="11"/>
  </bookViews>
  <sheets>
    <sheet name="ปกหน้า ม.ต้น" sheetId="1" r:id="rId1"/>
    <sheet name="11" sheetId="17" r:id="rId2"/>
    <sheet name="12" sheetId="18" r:id="rId3"/>
    <sheet name="21" sheetId="19" r:id="rId4"/>
    <sheet name="22" sheetId="20" r:id="rId5"/>
    <sheet name="31" sheetId="21" r:id="rId6"/>
    <sheet name="32" sheetId="22" r:id="rId7"/>
    <sheet name="41" sheetId="23" r:id="rId8"/>
    <sheet name="42" sheetId="24" r:id="rId9"/>
    <sheet name="51" sheetId="25" r:id="rId10"/>
    <sheet name="52" sheetId="26" r:id="rId11"/>
    <sheet name="6" sheetId="27" r:id="rId12"/>
    <sheet name="จุดประสงค์" sheetId="13" r:id="rId13"/>
  </sheets>
  <calcPr calcId="144525"/>
</workbook>
</file>

<file path=xl/sharedStrings.xml><?xml version="1.0" encoding="utf-8"?>
<sst xmlns="http://schemas.openxmlformats.org/spreadsheetml/2006/main" count="733" uniqueCount="583">
  <si>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</si>
  <si>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</si>
  <si>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</si>
  <si>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</si>
  <si>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</si>
  <si>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</si>
  <si>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</si>
  <si>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</si>
  <si>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</si>
  <si>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</si>
  <si>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</si>
  <si>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</si>
  <si>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</si>
  <si>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</si>
  <si>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</si>
  <si>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</si>
  <si>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</si>
  <si>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</si>
  <si>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</si>
  <si>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</si>
  <si>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</si>
  <si>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</si>
  <si>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ผลการประเมินสมรรถนะสำคัญของผู้เรียน</t>
  </si>
  <si>
    <t>เลขที่</t>
  </si>
  <si>
    <t>เลขประจำตัว</t>
  </si>
  <si>
    <t>รายการประเมิน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</si>
  <si>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</si>
  <si>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</si>
  <si>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</si>
  <si>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</si>
  <si>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</si>
  <si>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</si>
  <si>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</si>
  <si>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</si>
  <si>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ระดับคะแนน ได้แก่</t>
  </si>
  <si>
    <t>3 = ดีเยี่ยม 2 = ดี 1 = ผ่าน 0 = ไม่ผ่าน</t>
  </si>
  <si>
    <t>03530</t>
  </si>
  <si>
    <t>เด็กชายกฤษณกันณ์  ทรงสังขาร</t>
  </si>
  <si>
    <t>03531</t>
  </si>
  <si>
    <t>เด็กชายคำนวณ  กุลบุตร</t>
  </si>
  <si>
    <t>03532</t>
  </si>
  <si>
    <t>เด็กชายทิเบต  บุรมย์</t>
  </si>
  <si>
    <t>03533</t>
  </si>
  <si>
    <t>เด็กชายทินภัทร  บุญกัณฑ์</t>
  </si>
  <si>
    <t>03534</t>
  </si>
  <si>
    <t>เด็กชายธนวินท์  เสียงเย็น</t>
  </si>
  <si>
    <t>03535</t>
  </si>
  <si>
    <t>เด็กชายธีรเดช  ใจทัศน์</t>
  </si>
  <si>
    <t>03536</t>
  </si>
  <si>
    <t>เด็กชายนนทวัฒน์  คำนนท์</t>
  </si>
  <si>
    <t>03537</t>
  </si>
  <si>
    <t>เด็กชายปฐพี  รัตนวงศ์</t>
  </si>
  <si>
    <t>03538</t>
  </si>
  <si>
    <t>เด็กชายปวิตร  นารีรักษ์</t>
  </si>
  <si>
    <t>03539</t>
  </si>
  <si>
    <t>เด็กชายพงศภัค  พรมมา</t>
  </si>
  <si>
    <t>03540</t>
  </si>
  <si>
    <t>เด็กชายพงษ์พิพัฒน์  อรัญมิ่ง</t>
  </si>
  <si>
    <t>03541</t>
  </si>
  <si>
    <t>เด็กชายพัฒนา  สุระพันธ์</t>
  </si>
  <si>
    <t>03542</t>
  </si>
  <si>
    <t>เด็กชายภูริเดช  รูปไข่</t>
  </si>
  <si>
    <t>03543</t>
  </si>
  <si>
    <t>เด็กชายรัชชานนท์  เคนานันท์</t>
  </si>
  <si>
    <t>03544</t>
  </si>
  <si>
    <t>เด็กชายวรรธนัย  หาสุข</t>
  </si>
  <si>
    <t>03545</t>
  </si>
  <si>
    <t>เด็กชายวรากร  ผลจันทร์</t>
  </si>
  <si>
    <t>03546</t>
  </si>
  <si>
    <t>เด็กชายวัชรกร  คำโทพล</t>
  </si>
  <si>
    <t>03547</t>
  </si>
  <si>
    <t>เด็กชายวิวัฒน์  อุประพงษ์</t>
  </si>
  <si>
    <t>03548</t>
  </si>
  <si>
    <t>เด็กชายวุฒิชัย  บุรมย์</t>
  </si>
  <si>
    <t>03549</t>
  </si>
  <si>
    <t>เด็กชายศุภกฤษ  เนาวนิตย์</t>
  </si>
  <si>
    <t>03550</t>
  </si>
  <si>
    <t>เด็กหญิงเกวลิน  กลิ่นจันทร์</t>
  </si>
  <si>
    <t>03551</t>
  </si>
  <si>
    <t>เด็กหญิงกิตรดา  นามศร</t>
  </si>
  <si>
    <t>03552</t>
  </si>
  <si>
    <t>เด็กหญิงจันทร์กมล  ปัญญาสิม</t>
  </si>
  <si>
    <t>03553</t>
  </si>
  <si>
    <t>เด็กหญิงจินดารัตน์  นามแก้ว</t>
  </si>
  <si>
    <t>03554</t>
  </si>
  <si>
    <t>เด็กหญิงชลิตา  ดีดวงพันธ์</t>
  </si>
  <si>
    <t>03555</t>
  </si>
  <si>
    <t>เด็กหญิงชัชฎาภรณ์  ผ่องแผ้ว</t>
  </si>
  <si>
    <t>03556</t>
  </si>
  <si>
    <t>เด็กหญิงญาณิศา  สมตัว</t>
  </si>
  <si>
    <t>03557</t>
  </si>
  <si>
    <t>เด็กหญิงนารีรัตน์ แหล่ป้อง</t>
  </si>
  <si>
    <t>03558</t>
  </si>
  <si>
    <t>เด็กหญิงเบญจมาศ  มาลาสาย</t>
  </si>
  <si>
    <t>03559</t>
  </si>
  <si>
    <t>เด็กหญิงวนิดา  สุมานิตย์</t>
  </si>
  <si>
    <t>03560</t>
  </si>
  <si>
    <t>เด็กหญิงวันวิสา  ต้นจันทน์</t>
  </si>
  <si>
    <t>03561</t>
  </si>
  <si>
    <t>เด็กหญิงสุชานันท์  คำแสน</t>
  </si>
  <si>
    <t>03562</t>
  </si>
  <si>
    <t>เด็กหญิงสุชาวดี  ตอซอน</t>
  </si>
  <si>
    <t>03563</t>
  </si>
  <si>
    <t>เด็กหญิงสุพัฒตา  บุญยืน</t>
  </si>
  <si>
    <t>03564</t>
  </si>
  <si>
    <t>เด็กหญิงอุษามณี  มณีศรี</t>
  </si>
  <si>
    <t>03565</t>
  </si>
  <si>
    <t>เด็กชายกฤษดา  กุลบุตร</t>
  </si>
  <si>
    <t>03566</t>
  </si>
  <si>
    <t>เด็กชายกิ่งศักดิ์  หาสุข</t>
  </si>
  <si>
    <t>03567</t>
  </si>
  <si>
    <t>เด็กชายกิตติภพ  โคตะนนท์</t>
  </si>
  <si>
    <t>03568</t>
  </si>
  <si>
    <t>เด็กชายกิตติศักดิ์  ศีลธรรม</t>
  </si>
  <si>
    <t>03569</t>
  </si>
  <si>
    <t>เด็กชายจักรพรรดิ  สายคำ</t>
  </si>
  <si>
    <t>03570</t>
  </si>
  <si>
    <t>เด็กชายณัฐดนัย  เสือบุญมี</t>
  </si>
  <si>
    <t>03571</t>
  </si>
  <si>
    <t>เด็กชายณัฐพงษ์  คำมา</t>
  </si>
  <si>
    <t>03572</t>
  </si>
  <si>
    <t>เด็กชายธนากร มงคลภาส</t>
  </si>
  <si>
    <t>03573</t>
  </si>
  <si>
    <t>เด็กชายธีรเดช  ไกรศรีลาส</t>
  </si>
  <si>
    <t>03574</t>
  </si>
  <si>
    <t>เด็กชายธีรภัทร  ลำมะฮาต</t>
  </si>
  <si>
    <t>03575</t>
  </si>
  <si>
    <t>เด็กชายธีรยุทธ  พรามสุข</t>
  </si>
  <si>
    <t>03576</t>
  </si>
  <si>
    <t>เด็กชายธีราทร  ศรีมาต</t>
  </si>
  <si>
    <t>03577</t>
  </si>
  <si>
    <t>เด็กชายปัณณธร  ภูมิลา</t>
  </si>
  <si>
    <t>03578</t>
  </si>
  <si>
    <t>เด็กชายรามเทพ  สีวะกุล</t>
  </si>
  <si>
    <t>03579</t>
  </si>
  <si>
    <t>เด็กชายศุภเชฏฐ์  หาสุข</t>
  </si>
  <si>
    <t>03580</t>
  </si>
  <si>
    <t>เด็กชายสังขกร  พิจารณ์</t>
  </si>
  <si>
    <t>03581</t>
  </si>
  <si>
    <t>เด็กชายสิทธิศักดิ์  ไชยสัจ</t>
  </si>
  <si>
    <t>03582</t>
  </si>
  <si>
    <t>เด็กชายสุกฤษฎิ์  นารีสุข</t>
  </si>
  <si>
    <t>03583</t>
  </si>
  <si>
    <t>เด็กชายอนุชา  ยางแท่น</t>
  </si>
  <si>
    <t>03584</t>
  </si>
  <si>
    <t>เด็กชายอัครพล  ประกอบสุข</t>
  </si>
  <si>
    <t>03585</t>
  </si>
  <si>
    <t>เด็กชายอิทธิกร  จงเทพ</t>
  </si>
  <si>
    <t>03586</t>
  </si>
  <si>
    <t>เด็กหญิงเจนจิรา  เนื้อแก้ว</t>
  </si>
  <si>
    <t>03587</t>
  </si>
  <si>
    <t>เด็กหญิงกวินตา  ประทิน</t>
  </si>
  <si>
    <t>03588</t>
  </si>
  <si>
    <t>เด็กหญิงกาญจนา  ดีดวงพันธ์</t>
  </si>
  <si>
    <t>03589</t>
  </si>
  <si>
    <t>เด็กหญิงจารุพิชฌา  ปกป้อง</t>
  </si>
  <si>
    <t>03590</t>
  </si>
  <si>
    <t>เด็กหญิงณัฐธิดา  คำนนท์</t>
  </si>
  <si>
    <t>03591</t>
  </si>
  <si>
    <t>เด็กหญิงธัญชนก  ศรีกา</t>
  </si>
  <si>
    <t>03592</t>
  </si>
  <si>
    <t>เด็กหญิงพัชรี  รัตนศรี</t>
  </si>
  <si>
    <t>03593</t>
  </si>
  <si>
    <t>เด็กหญิงพัชรี  วงศรีแก้ว</t>
  </si>
  <si>
    <t>03594</t>
  </si>
  <si>
    <t>เด็กหญิงพิชชานันท์  สมคะเณย์</t>
  </si>
  <si>
    <t>03595</t>
  </si>
  <si>
    <t>เด็กหญิงมนทกานต์  เคนหาญ</t>
  </si>
  <si>
    <t>03596</t>
  </si>
  <si>
    <t>เด็กหญิงมินยะดา  จันทะวงศ์</t>
  </si>
  <si>
    <t>03597</t>
  </si>
  <si>
    <t>เด็กหญิงศศิวรรณ  แซ่เอี่ยม</t>
  </si>
  <si>
    <t>03598</t>
  </si>
  <si>
    <t>เด็กหญิงสิริวิมล  เกษดี</t>
  </si>
  <si>
    <t>03599</t>
  </si>
  <si>
    <t>เด็กหญิงอภิชญา  รูปหล่อ</t>
  </si>
  <si>
    <t>03458</t>
  </si>
  <si>
    <t>เด็กชายกฤษฎา  สัจจะมณี</t>
  </si>
  <si>
    <t>03459</t>
  </si>
  <si>
    <t>เด็กชายจีรเดช  นามวิเศษ</t>
  </si>
  <si>
    <t>03460</t>
  </si>
  <si>
    <t>เด็กชายไชยพศ  แสงทอง</t>
  </si>
  <si>
    <t>03461</t>
  </si>
  <si>
    <t>เด็กชายณัฐวุฒิ  จันทชิด</t>
  </si>
  <si>
    <t>03462</t>
  </si>
  <si>
    <t>เด็กชายณัฐวุฒิ  แตงอ่อน</t>
  </si>
  <si>
    <t>03464</t>
  </si>
  <si>
    <t>เด็กชายพลกฤษ  คำนนท์</t>
  </si>
  <si>
    <t>03465</t>
  </si>
  <si>
    <t>เด็กชายพีรพล  เดชสุวรรณ</t>
  </si>
  <si>
    <t>03466</t>
  </si>
  <si>
    <t>เด็กชายพีรภัทร  มหาวงค์</t>
  </si>
  <si>
    <t>03467</t>
  </si>
  <si>
    <t>เด็กชายรณกรธนกฤต  แคนศิลา</t>
  </si>
  <si>
    <t>03468</t>
  </si>
  <si>
    <t>เด็กชายวุฒิชัย โพสาราช</t>
  </si>
  <si>
    <t>03469</t>
  </si>
  <si>
    <t>เด็กชายศุภกิจ  กุลทะเล</t>
  </si>
  <si>
    <t>03471</t>
  </si>
  <si>
    <t>เด็กชายศุภวิชญ์  ชูกลิ่น</t>
  </si>
  <si>
    <t>03472</t>
  </si>
  <si>
    <t>เด็กชายสุรเชษฐ์  ชายทวีป</t>
  </si>
  <si>
    <t>03473</t>
  </si>
  <si>
    <t>เด็กหญิงจีรนันท์  จันทะวงศ์</t>
  </si>
  <si>
    <t>03474</t>
  </si>
  <si>
    <t>เด็กหญิงเงากระจ่าง  ปลุกใจ</t>
  </si>
  <si>
    <t>03475</t>
  </si>
  <si>
    <t>เด็กหญิงชนันพร  อุปสาร</t>
  </si>
  <si>
    <t>03476</t>
  </si>
  <si>
    <t>เด็กหญิงญาโนทัย  ทองอ่อน</t>
  </si>
  <si>
    <t>03477</t>
  </si>
  <si>
    <t>เด็กหญิงณัฐณิชา  ศุภศร</t>
  </si>
  <si>
    <t>03479</t>
  </si>
  <si>
    <t>เด็กหญิงทิพรัตน์  วาปี</t>
  </si>
  <si>
    <t>03480</t>
  </si>
  <si>
    <t>เด็กหญิงธิดาอัญญนันท์  พันธุ์พิมพ์</t>
  </si>
  <si>
    <t>03481</t>
  </si>
  <si>
    <t>เด็กหญิงปณัดดา  ดีดวงพันธ์</t>
  </si>
  <si>
    <t>03482</t>
  </si>
  <si>
    <t>เด็กหญิงปนันดา  มั่นคง</t>
  </si>
  <si>
    <t>03483</t>
  </si>
  <si>
    <t>เด็กหญิงปรัชญาลักษณ์   เหมือนเขียน</t>
  </si>
  <si>
    <t>03484</t>
  </si>
  <si>
    <t>เด็กหญิงพรทิพา  ปัญญาทอง</t>
  </si>
  <si>
    <t>03485</t>
  </si>
  <si>
    <t>เด็กหญิงพัชรีพร  แสงกล้า</t>
  </si>
  <si>
    <t>03487</t>
  </si>
  <si>
    <t>เด็กหญิงภัคจิรา  ดีดวงพันธ์</t>
  </si>
  <si>
    <t>03488</t>
  </si>
  <si>
    <t>เด็กหญิงมุกดา  ดีดวงพันธ์</t>
  </si>
  <si>
    <t>เด็กหญิงศุภธนากาญจน์  นาคพันธ์</t>
  </si>
  <si>
    <t>03489</t>
  </si>
  <si>
    <t>เด็กหญิงสุพัตรา  เกตุคำขวาง</t>
  </si>
  <si>
    <t>03600</t>
  </si>
  <si>
    <t>เด็กหญิงอรทัย  มุทาพร</t>
  </si>
  <si>
    <t>03490</t>
  </si>
  <si>
    <t>เด็กชายกฤษฎา  ศรีอุทรา</t>
  </si>
  <si>
    <t>03492</t>
  </si>
  <si>
    <t>เด็กชายจักรพันธ์  จันทะสี</t>
  </si>
  <si>
    <t>03493</t>
  </si>
  <si>
    <t>เด็กชายชาตรี  ศรีเข้ม</t>
  </si>
  <si>
    <t>03494</t>
  </si>
  <si>
    <t>เด็กชายชัยชนะ  เศรษฐบุตร</t>
  </si>
  <si>
    <t>03495</t>
  </si>
  <si>
    <t>เด็กชายฐิติกร  บุรมย์</t>
  </si>
  <si>
    <t>03496</t>
  </si>
  <si>
    <t>เด็กชายณัฐกิตติ์  ดีดวงพันธ์</t>
  </si>
  <si>
    <t>03497</t>
  </si>
  <si>
    <t>เด็กชายธนวุฒิ  ดีดวงพันธ์</t>
  </si>
  <si>
    <t>03498</t>
  </si>
  <si>
    <t>เด็กชายนนทวัฒน์  พลเยี่ยม</t>
  </si>
  <si>
    <t>03499</t>
  </si>
  <si>
    <t>เด็กชายปกาศิต  เชื้อทอง</t>
  </si>
  <si>
    <t>03500</t>
  </si>
  <si>
    <t>เด็กชายปรมินทร์  ช้างดำ</t>
  </si>
  <si>
    <t>03501</t>
  </si>
  <si>
    <t>เด็กชายวิศณุรักษ์  บุญนันท์</t>
  </si>
  <si>
    <t>03505</t>
  </si>
  <si>
    <t>เด็กหญิงกตพร   ไชยจักร</t>
  </si>
  <si>
    <t>03506</t>
  </si>
  <si>
    <t>เด็กหญิงกนกวรรณ  นิลดาศรี</t>
  </si>
  <si>
    <t>03508</t>
  </si>
  <si>
    <t>เด็กหญิงชนนิกานต์  นามชี</t>
  </si>
  <si>
    <t>03509</t>
  </si>
  <si>
    <t>เด็กหญิงชวินนุช  คำนนท์</t>
  </si>
  <si>
    <t>03511</t>
  </si>
  <si>
    <t>เด็กหญิงธนัชพร  เปรมรัตน์</t>
  </si>
  <si>
    <t>03512</t>
  </si>
  <si>
    <t>เด็กหญิงนพรัตน์  พลเยี่ยม</t>
  </si>
  <si>
    <t>03527</t>
  </si>
  <si>
    <t>เด็กหญิงพลอยชุดา  สังขฤกษ์</t>
  </si>
  <si>
    <t>03514</t>
  </si>
  <si>
    <t>เด็กหญิงเรณู  วิเศษแก้ว</t>
  </si>
  <si>
    <t>03515</t>
  </si>
  <si>
    <t>เด็กหญิงศรสวรรค์  จันทร์ดำ</t>
  </si>
  <si>
    <t>03516</t>
  </si>
  <si>
    <t>เด็กหญิงศุภธิดา  ดีดวงพันธ์</t>
  </si>
  <si>
    <t>03601</t>
  </si>
  <si>
    <t>เด็กชายมูฮำหมัดอาลีฟ  จรกา</t>
  </si>
  <si>
    <t>03397</t>
  </si>
  <si>
    <t>เด็กชายเจษฎากร  หินอ่อน</t>
  </si>
  <si>
    <t>03398</t>
  </si>
  <si>
    <t>เด็กชายจตุพล  ต้นจันทน์</t>
  </si>
  <si>
    <t>03399</t>
  </si>
  <si>
    <t>เด็กชายณัฐวุฒิ  โคตรสะขึง</t>
  </si>
  <si>
    <t>03433</t>
  </si>
  <si>
    <t>เด็กชายพัชรพล  มะตะลาศ</t>
  </si>
  <si>
    <t>03518</t>
  </si>
  <si>
    <t>เด็กชายภาณุวัฒน์  คำนนท์</t>
  </si>
  <si>
    <t>03401</t>
  </si>
  <si>
    <t>เด็กชายยุทธชัย  ทองคำ</t>
  </si>
  <si>
    <t>03402</t>
  </si>
  <si>
    <t>เด็กชายรัฐพล  ทองโกฏิ</t>
  </si>
  <si>
    <t>03404</t>
  </si>
  <si>
    <t>เด็กชายศรัณยพงศ์  อุณา</t>
  </si>
  <si>
    <t>03405</t>
  </si>
  <si>
    <t>เด็กชายศุภโชค  แสวงหา</t>
  </si>
  <si>
    <t>03406</t>
  </si>
  <si>
    <t>เด็กชายสหรัษ  หวังเฝ้ากลาง</t>
  </si>
  <si>
    <t>03407</t>
  </si>
  <si>
    <t>เด็กชายสันติภาพ  สุขเป็ง</t>
  </si>
  <si>
    <t>03408</t>
  </si>
  <si>
    <t>เด็กชายสุรวุฒิ  กุระกระหนก</t>
  </si>
  <si>
    <t>03409</t>
  </si>
  <si>
    <t>เด็กชายสุรศักดิ์  พยัฆทา</t>
  </si>
  <si>
    <t>03411</t>
  </si>
  <si>
    <t>เด็กหญิงกาญจนพร  ชายทวีป</t>
  </si>
  <si>
    <t>03412</t>
  </si>
  <si>
    <t>เด็กหญิงกิตติกานต์  ถามะพันธ์</t>
  </si>
  <si>
    <t>03413</t>
  </si>
  <si>
    <t>เด็กหญิงจิณณ์จุฑา  ข้อตุ่ย</t>
  </si>
  <si>
    <t>03416</t>
  </si>
  <si>
    <t>เด็กหญิงนฤมล  พุฒิคุณเกษม</t>
  </si>
  <si>
    <t>03417</t>
  </si>
  <si>
    <t>เด็กหญิงเนตรดาว  บุญเพ็ง</t>
  </si>
  <si>
    <t>03418</t>
  </si>
  <si>
    <t>เด็กหญิงประภาสินี  กิ่งมาลา</t>
  </si>
  <si>
    <t>03419</t>
  </si>
  <si>
    <t>เด็กหญิงพลอยวริน  ทองวร</t>
  </si>
  <si>
    <t>03421</t>
  </si>
  <si>
    <t>เด็กหญิงภัทราวดี  แก้วพิกุล</t>
  </si>
  <si>
    <t>03422</t>
  </si>
  <si>
    <t>เด็กหญิงวิรินทิรา  จันทร์พินิจ</t>
  </si>
  <si>
    <t>03423</t>
  </si>
  <si>
    <t>เด็กหญิงอาทิตติญา  ภูฆัง</t>
  </si>
  <si>
    <t>เด็กหญิงจุฑารัตน์  วงศ์ศิริ</t>
  </si>
  <si>
    <t>03426</t>
  </si>
  <si>
    <t>เด็กชายชลสิทธิ์  ประกอบสุข</t>
  </si>
  <si>
    <t>03427</t>
  </si>
  <si>
    <t>เด็กชายธนากร  งามฉลวย</t>
  </si>
  <si>
    <t>03249</t>
  </si>
  <si>
    <t>นายธนากร  เพชรจิตร</t>
  </si>
  <si>
    <t>03430</t>
  </si>
  <si>
    <t>เด็กชายปรเมศวร์  สามิตร</t>
  </si>
  <si>
    <t>03432</t>
  </si>
  <si>
    <t>เด็กชายพงษกรณ์  ทองบ่อ</t>
  </si>
  <si>
    <t>03434</t>
  </si>
  <si>
    <t>เด็กชายพัชรพล  อยู่เย็น</t>
  </si>
  <si>
    <t>03435</t>
  </si>
  <si>
    <t xml:space="preserve">เด็กชายวนาริณ  เขียวขำ </t>
  </si>
  <si>
    <t>03437</t>
  </si>
  <si>
    <t>เด็กชายวายุ  ดีดวงพันธ์</t>
  </si>
  <si>
    <t>03439</t>
  </si>
  <si>
    <t>เด็กชายสารัช  จินตศิลป์</t>
  </si>
  <si>
    <t>03440</t>
  </si>
  <si>
    <t>เด็กชายสุรเชษฐ์  บุรมย์</t>
  </si>
  <si>
    <t>03441</t>
  </si>
  <si>
    <t>เด็กชายอดิศักดิ์  คาถา</t>
  </si>
  <si>
    <t>03442</t>
  </si>
  <si>
    <t>เด็กชายอภิสิทธิ์  ทัศบุตร</t>
  </si>
  <si>
    <t>03443</t>
  </si>
  <si>
    <t>เด็กหญิงเกตุวดี  แพประสิทธิ์</t>
  </si>
  <si>
    <t>03444</t>
  </si>
  <si>
    <t>เด็กหญิงณัฐธิดา  บุญนันท์</t>
  </si>
  <si>
    <t>03446</t>
  </si>
  <si>
    <t>เด็กหญิงธัญลักษณ์  ประทุมวัน</t>
  </si>
  <si>
    <t>03447</t>
  </si>
  <si>
    <t>เด็กหญิงนิตยา  ทูลธรรม</t>
  </si>
  <si>
    <t>03448</t>
  </si>
  <si>
    <t>เด็กหญิงปวีณา  สีสุตา</t>
  </si>
  <si>
    <t>03449</t>
  </si>
  <si>
    <t>เด็กหญิงฟองแก้ว  คำไพร</t>
  </si>
  <si>
    <t>03451</t>
  </si>
  <si>
    <t>เด็กหญิงสุธัญญา  ดีดวงพันธ์</t>
  </si>
  <si>
    <t>03452</t>
  </si>
  <si>
    <t>เด็กหญิงสุพรรษา  คุณสุข</t>
  </si>
  <si>
    <t>03453</t>
  </si>
  <si>
    <t>เด็กหญิงสุพัตรา บุตตะ</t>
  </si>
  <si>
    <t>03602</t>
  </si>
  <si>
    <t>เด็กชายณัฐวุฒิ  วงศ์ศรีทา</t>
  </si>
  <si>
    <t>03603</t>
  </si>
  <si>
    <t>เด็กชายบุญกานต์  ดวงแก้ว</t>
  </si>
  <si>
    <t>03333</t>
  </si>
  <si>
    <t>นายกิติศักดิ์  คอกกลาง</t>
  </si>
  <si>
    <t>03307</t>
  </si>
  <si>
    <t>นายชนินทร์  บาทสุวรรณ</t>
  </si>
  <si>
    <t>03358</t>
  </si>
  <si>
    <t>นายกฤษฎา  ปัญญานาม</t>
  </si>
  <si>
    <t>03306</t>
  </si>
  <si>
    <t>นายจิรายุ  คำจันทร์</t>
  </si>
  <si>
    <t>03334</t>
  </si>
  <si>
    <t>นายจตุรานนท์  ชมภูยศ</t>
  </si>
  <si>
    <t>03308</t>
  </si>
  <si>
    <t>นายณัฐพัชร์  พาลึก</t>
  </si>
  <si>
    <t>03311</t>
  </si>
  <si>
    <t>นายธนบูลย์  ทองอ่อน</t>
  </si>
  <si>
    <t>03312</t>
  </si>
  <si>
    <t>นายนิกลศักดิ์  คำนนท์</t>
  </si>
  <si>
    <t>03604</t>
  </si>
  <si>
    <t>นายพีรภัทร  ขวัญทอง</t>
  </si>
  <si>
    <t>03519</t>
  </si>
  <si>
    <t>นายกฤษฎา  บุญสุวรรณ</t>
  </si>
  <si>
    <t>03365</t>
  </si>
  <si>
    <t>นายวัฒนา  คำนนท์</t>
  </si>
  <si>
    <t>03314</t>
  </si>
  <si>
    <t>นายวิษณุ  ศรีสุข</t>
  </si>
  <si>
    <t>03332</t>
  </si>
  <si>
    <t>นางสาวกรกนก  ตอซอน</t>
  </si>
  <si>
    <t>03318</t>
  </si>
  <si>
    <t>นางสาวกรทิพย์  คำไพร</t>
  </si>
  <si>
    <t>03319</t>
  </si>
  <si>
    <t>นางสาวจิรัชญา  บุญโต</t>
  </si>
  <si>
    <t>03320</t>
  </si>
  <si>
    <t>นางสาวชนันญา  แก้วมานะ</t>
  </si>
  <si>
    <t>03321</t>
  </si>
  <si>
    <t>นางสาวญาดา  สามารถ</t>
  </si>
  <si>
    <t>03352</t>
  </si>
  <si>
    <t>นางสาวธัญสิริ  พรามสุข</t>
  </si>
  <si>
    <t>03323</t>
  </si>
  <si>
    <t>นางสาวธิลดา  อาษาสร้อย</t>
  </si>
  <si>
    <t>03325</t>
  </si>
  <si>
    <t>นางสาวนิธิกานต์  ผลจันทร์</t>
  </si>
  <si>
    <t>03605</t>
  </si>
  <si>
    <t>นางสาวบัญฑิตา  คำนนท์</t>
  </si>
  <si>
    <t>03353</t>
  </si>
  <si>
    <t>นางสาวบุษราคัม  จันทรหงษ์</t>
  </si>
  <si>
    <t>03326</t>
  </si>
  <si>
    <t>นางสาวปราณิตา  มั่นคง</t>
  </si>
  <si>
    <t>03355</t>
  </si>
  <si>
    <t>นางสาวพัสชา  ทองบ่อ</t>
  </si>
  <si>
    <t>03327</t>
  </si>
  <si>
    <t>นางสาวภัทราพร  พรานไพร</t>
  </si>
  <si>
    <t>03328</t>
  </si>
  <si>
    <t>นางสาวปภาดา  ณ อุบล</t>
  </si>
  <si>
    <t>03329</t>
  </si>
  <si>
    <t>นางสาววริศรา  ลครไชย</t>
  </si>
  <si>
    <t>03356</t>
  </si>
  <si>
    <t>นางสาวศิริณัฐชา  คำนนท์</t>
  </si>
  <si>
    <t>03330</t>
  </si>
  <si>
    <t>นางสาวสไบทิพย์  มาตยาขันธ์</t>
  </si>
  <si>
    <t>03331</t>
  </si>
  <si>
    <t>นางสาวสิรินดา  ดีดวงพันธ์</t>
  </si>
  <si>
    <t>03341</t>
  </si>
  <si>
    <t>นายเมธี  สังเกต</t>
  </si>
  <si>
    <t>03309</t>
  </si>
  <si>
    <t>นายดนัยนพ  มาตขาว</t>
  </si>
  <si>
    <t>03339</t>
  </si>
  <si>
    <t>นายธนกร  เหมกุล</t>
  </si>
  <si>
    <t>03313</t>
  </si>
  <si>
    <t>นายพัชรพล  เคนหาญ</t>
  </si>
  <si>
    <t>03343</t>
  </si>
  <si>
    <t>นายรัฐศาสตร์  สุธีรพัฒนกุล</t>
  </si>
  <si>
    <t>03283</t>
  </si>
  <si>
    <t>นายสิทธินนท์  ว่องไว</t>
  </si>
  <si>
    <t>03344</t>
  </si>
  <si>
    <t>นายสุธี  กาฬเนตร</t>
  </si>
  <si>
    <t>03368</t>
  </si>
  <si>
    <t>นายอดุลวิทย์    ทองล้วน</t>
  </si>
  <si>
    <t>03606</t>
  </si>
  <si>
    <t>นางสาวกวินนา  กาฬเนตร</t>
  </si>
  <si>
    <t>03347</t>
  </si>
  <si>
    <t>นางสาวชลธิชา  ไชยนา</t>
  </si>
  <si>
    <t>03348</t>
  </si>
  <si>
    <t>นางสาวฐิติพร  พลภูวา</t>
  </si>
  <si>
    <t>03349</t>
  </si>
  <si>
    <t>นางสาวณฐมน  หงส์พินิธ</t>
  </si>
  <si>
    <t>03374</t>
  </si>
  <si>
    <t>นางสาวนิชาภัทร  จันทมาศ</t>
  </si>
  <si>
    <t>03375</t>
  </si>
  <si>
    <t>นางสาวนีรชา  ชูรัตน์</t>
  </si>
  <si>
    <t>03377</t>
  </si>
  <si>
    <t>นางสาวฟารีญา  นาคพันธ์</t>
  </si>
  <si>
    <t>03378</t>
  </si>
  <si>
    <t>นางสาววรรวิภา  คำนนท์</t>
  </si>
  <si>
    <t>03381</t>
  </si>
  <si>
    <t>นางสาวสุชานันท์  คุณแขวน</t>
  </si>
  <si>
    <t>03382</t>
  </si>
  <si>
    <t>นางสาวอุมากร  พันธุ์พิมพ์</t>
  </si>
  <si>
    <t>03246</t>
  </si>
  <si>
    <t>นายชยนันต์  สัญลักษณ์</t>
  </si>
  <si>
    <t>03520</t>
  </si>
  <si>
    <t>นายณัฐพล  ลุนบุตร</t>
  </si>
  <si>
    <t>03220</t>
  </si>
  <si>
    <t>นายพีรพล  จันทะวงศ์</t>
  </si>
  <si>
    <t>03222</t>
  </si>
  <si>
    <t>นายภูธเนศ  นามวิเศษ</t>
  </si>
  <si>
    <t>03252</t>
  </si>
  <si>
    <t>นายศรันย์  แพงนอก</t>
  </si>
  <si>
    <t>03226</t>
  </si>
  <si>
    <t>นายอนาวิน  สังเกตุ</t>
  </si>
  <si>
    <t>03286</t>
  </si>
  <si>
    <t>นางสาวกชกร  ประทิน</t>
  </si>
  <si>
    <t>03228</t>
  </si>
  <si>
    <t>นางสาวกรรณิกา  ทองคำ</t>
  </si>
  <si>
    <t>03289</t>
  </si>
  <si>
    <t>นางสาวจิรนันท์  ค่ำคูณ</t>
  </si>
  <si>
    <t>03229</t>
  </si>
  <si>
    <t>นางสาวญาณินี  เดชโฮม</t>
  </si>
  <si>
    <t>03290</t>
  </si>
  <si>
    <t>นางสาวญาดา  บุตรนา</t>
  </si>
  <si>
    <t>03230</t>
  </si>
  <si>
    <t>นางสาวธิดาพร  กุลโพนเมือง</t>
  </si>
  <si>
    <t>03291</t>
  </si>
  <si>
    <t>นางสาวเนตรชนก  จันลา</t>
  </si>
  <si>
    <t>03259</t>
  </si>
  <si>
    <t>นางสาวนุชนาฎ  เที่ยงผดุง</t>
  </si>
  <si>
    <t>03235</t>
  </si>
  <si>
    <t>นางสาวไปรยา  แก้วเรือง</t>
  </si>
  <si>
    <t>03233</t>
  </si>
  <si>
    <t>นางสาวปนัดดา  จันทวงศ์</t>
  </si>
  <si>
    <t>03236</t>
  </si>
  <si>
    <t>นางสาวพรชิตา  ช่างพันธ์</t>
  </si>
  <si>
    <t>03262</t>
  </si>
  <si>
    <t>นางสาวพีรดา  เสวะนา</t>
  </si>
  <si>
    <t>03263</t>
  </si>
  <si>
    <t>นางสาวรมย์รุจี  จันทร์แย้ม</t>
  </si>
  <si>
    <t>03239</t>
  </si>
  <si>
    <t>นางสาววนิศา  แสงบัวภา</t>
  </si>
  <si>
    <t>03265</t>
  </si>
  <si>
    <t>นางสาววิลาสินี  ลาภยิ่ง</t>
  </si>
  <si>
    <t>03295</t>
  </si>
  <si>
    <t>นางสาวศศิวิมล  นารี</t>
  </si>
  <si>
    <t>03294</t>
  </si>
  <si>
    <t>นางสาวศลิษา  แสงคำ</t>
  </si>
  <si>
    <t>03240</t>
  </si>
  <si>
    <t>นางสาวศิริรัตน์  งามแก้ว</t>
  </si>
  <si>
    <t>03267</t>
  </si>
  <si>
    <t>นางสาวศิริรัตน์  อาทิตย์ตั้ง</t>
  </si>
  <si>
    <t>03242</t>
  </si>
  <si>
    <t>นางสาวศุภาพัทธ์  สามารถ</t>
  </si>
  <si>
    <t>03243</t>
  </si>
  <si>
    <t>นางสาวสาธิกา  บุตรพรม</t>
  </si>
  <si>
    <t>03244</t>
  </si>
  <si>
    <t>นางสาวออนนุช  กะหะกะษิต</t>
  </si>
  <si>
    <t>03270</t>
  </si>
  <si>
    <t>นางสาวอินทรกรแก้ว  นันทศร</t>
  </si>
  <si>
    <t>03273</t>
  </si>
  <si>
    <t>นายเจษฎากร  ไกยสิทธิ์</t>
  </si>
  <si>
    <t>03180</t>
  </si>
  <si>
    <t>นายเดวิทย์  ไชยสิงห์</t>
  </si>
  <si>
    <t>03521</t>
  </si>
  <si>
    <t>นายปรีชา  สีสุตา</t>
  </si>
  <si>
    <t>03253</t>
  </si>
  <si>
    <t>นายสราวุฒิ  สังสมานันท์</t>
  </si>
  <si>
    <t>03256</t>
  </si>
  <si>
    <t>นางสาวจันทรมัย  สู่เสน</t>
  </si>
  <si>
    <t>03257</t>
  </si>
  <si>
    <t>นางสาวชลธิชา  นามแก้ว</t>
  </si>
  <si>
    <t>03258</t>
  </si>
  <si>
    <t>นางสาวธิดารัตน์  สีแล็ง</t>
  </si>
  <si>
    <t>03261</t>
  </si>
  <si>
    <t>นางสาวพรนภัส  ภูวงษ์</t>
  </si>
  <si>
    <t>03266</t>
  </si>
  <si>
    <t>นางสาวศิตานันท์  โคตะนนท์</t>
  </si>
  <si>
    <t>03241</t>
  </si>
  <si>
    <t>นางสาวศิริวรรณ  สุวรรณเพชร</t>
  </si>
  <si>
    <t>03523</t>
  </si>
  <si>
    <t>นางสาวสาวิณี  คำนนท์</t>
  </si>
  <si>
    <t>03607</t>
  </si>
  <si>
    <t>นางสาวทิฆัมพร  ดวงแก้ว</t>
  </si>
  <si>
    <t>03145</t>
  </si>
  <si>
    <t>นายชนิศภณ  ผลจันทร์</t>
  </si>
  <si>
    <t>03153</t>
  </si>
  <si>
    <t>นายพัชรพล  งามฉลวย</t>
  </si>
  <si>
    <t>03157</t>
  </si>
  <si>
    <t>นายวีระพล  ปัญญาสิม</t>
  </si>
  <si>
    <t>03158</t>
  </si>
  <si>
    <t>นายศรายุทธิ์  อยู่สุข</t>
  </si>
  <si>
    <t>03166</t>
  </si>
  <si>
    <t>นางสาวจุฑามาศ  ทั่วทิศ</t>
  </si>
  <si>
    <t>03168</t>
  </si>
  <si>
    <t>นางสาวปราถนา  มั่นคง</t>
  </si>
  <si>
    <t>03170</t>
  </si>
  <si>
    <t>นางสาวพรณภา อ่อนพุทธา</t>
  </si>
  <si>
    <t>03172</t>
  </si>
  <si>
    <t>นางสาวพิชญาภา  สอนพงษ์</t>
  </si>
  <si>
    <t>03173</t>
  </si>
  <si>
    <t>นางสาวภัทรธิดา  เรืองดี</t>
  </si>
  <si>
    <t>03174</t>
  </si>
  <si>
    <t>นางสาวศศิธร  จันทิบุตร</t>
  </si>
  <si>
    <t>03201</t>
  </si>
  <si>
    <t>นางสาวกุลธิดา  ศรีตระการ</t>
  </si>
  <si>
    <t>03207</t>
  </si>
  <si>
    <t>นางสาววัชราภรณ์  วาปีเก</t>
  </si>
  <si>
    <t>03385</t>
  </si>
  <si>
    <t>นางสาววาสนา  คนดี</t>
  </si>
  <si>
    <t>03125</t>
  </si>
  <si>
    <t>นางสาวจิรัชยา  เหมือนเขียน</t>
  </si>
  <si>
    <t>จุดประสงค์การเรียนรู้</t>
  </si>
  <si>
    <t>รายวิชา</t>
  </si>
  <si>
    <t>รหัสวิชา</t>
  </si>
  <si>
    <t>ข้อที่</t>
  </si>
  <si>
    <t>จุดประสงค์การเรียนรู้/ผลการเรียนรู้ที่คาดหวัง</t>
  </si>
</sst>
</file>

<file path=xl/styles.xml><?xml version="1.0" encoding="utf-8"?>
<styleSheet xmlns="http://schemas.openxmlformats.org/spreadsheetml/2006/main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  <numFmt numFmtId="176" formatCode="0.0_ "/>
    <numFmt numFmtId="177" formatCode="d"/>
    <numFmt numFmtId="178" formatCode="ดดดด"/>
    <numFmt numFmtId="179" formatCode="yyyy"/>
  </numFmts>
  <fonts count="35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sz val="14"/>
      <name val="TH SarabunPSK"/>
      <charset val="134"/>
    </font>
    <font>
      <sz val="15"/>
      <name val="TH SarabunPSK"/>
      <charset val="134"/>
    </font>
    <font>
      <b/>
      <sz val="15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17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7" borderId="27" applyNumberFormat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15" fillId="11" borderId="2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2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32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3" fillId="18" borderId="28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0" borderId="0" xfId="0" applyFont="1" applyFill="1" applyAlignment="1"/>
    <xf numFmtId="0" fontId="7" fillId="0" borderId="2" xfId="32" applyFont="1" applyBorder="1" applyAlignment="1">
      <alignment horizontal="center" vertical="center" wrapText="1"/>
    </xf>
    <xf numFmtId="0" fontId="7" fillId="0" borderId="2" xfId="32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/>
    <xf numFmtId="0" fontId="7" fillId="0" borderId="2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/>
    </xf>
    <xf numFmtId="0" fontId="6" fillId="0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2" xfId="32" applyFont="1" applyBorder="1" applyAlignment="1">
      <alignment horizontal="center" vertical="center"/>
    </xf>
    <xf numFmtId="0" fontId="7" fillId="2" borderId="13" xfId="0" applyFont="1" applyFill="1" applyBorder="1" applyAlignment="1"/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/>
    <xf numFmtId="0" fontId="7" fillId="2" borderId="14" xfId="0" applyFont="1" applyFill="1" applyBorder="1" applyAlignment="1"/>
    <xf numFmtId="0" fontId="7" fillId="2" borderId="15" xfId="0" applyFont="1" applyFill="1" applyBorder="1" applyAlignment="1"/>
    <xf numFmtId="0" fontId="6" fillId="2" borderId="13" xfId="0" applyFont="1" applyFill="1" applyBorder="1" applyAlignment="1">
      <alignment horizontal="left"/>
    </xf>
    <xf numFmtId="0" fontId="6" fillId="2" borderId="13" xfId="0" applyFont="1" applyFill="1" applyBorder="1" applyAlignment="1"/>
    <xf numFmtId="0" fontId="7" fillId="0" borderId="12" xfId="32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49" fontId="11" fillId="0" borderId="1" xfId="0" applyNumberFormat="1" applyFont="1" applyBorder="1" applyAlignment="1">
      <alignment horizontal="center"/>
    </xf>
    <xf numFmtId="0" fontId="11" fillId="0" borderId="0" xfId="0" applyFont="1" applyBorder="1" applyAlignment="1"/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76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23" xfId="0" applyFont="1" applyBorder="1"/>
    <xf numFmtId="0" fontId="2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77" fontId="11" fillId="0" borderId="0" xfId="0" applyNumberFormat="1" applyFont="1" applyBorder="1" applyAlignment="1"/>
    <xf numFmtId="178" fontId="11" fillId="0" borderId="0" xfId="0" applyNumberFormat="1" applyFont="1" applyBorder="1" applyAlignment="1"/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/>
    <xf numFmtId="49" fontId="11" fillId="0" borderId="1" xfId="0" applyNumberFormat="1" applyFont="1" applyBorder="1" applyAlignment="1"/>
    <xf numFmtId="0" fontId="12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4" fillId="0" borderId="0" xfId="0" applyFont="1"/>
    <xf numFmtId="179" fontId="11" fillId="0" borderId="0" xfId="0" applyNumberFormat="1" applyFont="1" applyBorder="1" applyAlignment="1"/>
    <xf numFmtId="0" fontId="7" fillId="0" borderId="2" xfId="32" applyFont="1" applyBorder="1" applyAlignment="1" quotePrefix="1">
      <alignment horizontal="center" vertical="center" wrapText="1"/>
    </xf>
    <xf numFmtId="0" fontId="6" fillId="2" borderId="2" xfId="0" applyFont="1" applyFill="1" applyBorder="1" applyAlignment="1" quotePrefix="1">
      <alignment horizontal="center" vertical="center"/>
    </xf>
    <xf numFmtId="0" fontId="6" fillId="2" borderId="12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/>
    </xf>
    <xf numFmtId="0" fontId="6" fillId="0" borderId="2" xfId="0" applyFont="1" applyFill="1" applyBorder="1" applyAlignment="1" quotePrefix="1">
      <alignment horizontal="center"/>
    </xf>
    <xf numFmtId="0" fontId="6" fillId="2" borderId="2" xfId="0" applyFont="1" applyFill="1" applyBorder="1" applyAlignment="1" quotePrefix="1">
      <alignment horizontal="center"/>
    </xf>
    <xf numFmtId="0" fontId="6" fillId="2" borderId="12" xfId="0" applyFont="1" applyFill="1" applyBorder="1" applyAlignment="1" quotePrefix="1">
      <alignment horizontal="center"/>
    </xf>
    <xf numFmtId="0" fontId="6" fillId="0" borderId="2" xfId="0" applyFont="1" applyFill="1" applyBorder="1" applyAlignment="1" quotePrefix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ปกติ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1189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1191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192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1028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2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2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2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2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2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3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3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3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3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336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72200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622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200775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4003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5800725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12453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12455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12456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12292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4317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6" name="Group 5"/>
        <xdr:cNvGrpSpPr/>
      </xdr:nvGrpSpPr>
      <xdr:grpSpPr>
        <a:xfrm>
          <a:off x="5895975" y="0"/>
          <a:ext cx="1590675" cy="0"/>
          <a:chOff x="234" y="0"/>
          <a:chExt cx="126" cy="101"/>
        </a:xfrm>
      </xdr:grpSpPr>
      <xdr:pic>
        <xdr:nvPicPr>
          <xdr:cNvPr id="7" name="Picture 6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8" name="Oval 7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4765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5876925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6003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096000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0507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43625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241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62675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62225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200775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51460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153150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4574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10</xdr:col>
      <xdr:colOff>28575</xdr:colOff>
      <xdr:row>0</xdr:row>
      <xdr:rowOff>0</xdr:rowOff>
    </xdr:from>
    <xdr:to>
      <xdr:col>13</xdr:col>
      <xdr:colOff>0</xdr:colOff>
      <xdr:row>0</xdr:row>
      <xdr:rowOff>0</xdr:rowOff>
    </xdr:to>
    <xdr:grpSp>
      <xdr:nvGrpSpPr>
        <xdr:cNvPr id="5" name="Group 4"/>
        <xdr:cNvGrpSpPr/>
      </xdr:nvGrpSpPr>
      <xdr:grpSpPr>
        <a:xfrm>
          <a:off x="6096000" y="0"/>
          <a:ext cx="1590675" cy="0"/>
          <a:chOff x="234" y="0"/>
          <a:chExt cx="126" cy="101"/>
        </a:xfrm>
      </xdr:grpSpPr>
      <xdr:pic>
        <xdr:nvPicPr>
          <xdr:cNvPr id="6" name="Picture 5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7" name="Oval 6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G28" sqref="AG28"/>
    </sheetView>
  </sheetViews>
  <sheetFormatPr defaultColWidth="9" defaultRowHeight="19.5"/>
  <cols>
    <col min="1" max="2" width="4.14285714285714" style="57" customWidth="1"/>
    <col min="3" max="4" width="3.42857142857143" style="57" customWidth="1"/>
    <col min="5" max="5" width="5" style="57" customWidth="1"/>
    <col min="6" max="21" width="3.42857142857143" style="57" customWidth="1"/>
    <col min="22" max="22" width="4" style="57" customWidth="1"/>
    <col min="23" max="26" width="3.42857142857143" style="57" customWidth="1"/>
    <col min="27" max="16325" width="9.14285714285714" style="57"/>
    <col min="16326" max="16384" width="9" style="57"/>
  </cols>
  <sheetData>
    <row r="3" ht="17.25" customHeight="1"/>
    <row r="4" spans="1:26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>
      <c r="A5" s="58" t="s">
        <v>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>
      <c r="A6" s="58" t="s">
        <v>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">
      <c r="A7" s="59"/>
      <c r="B7" s="59"/>
    </row>
    <row r="8" spans="1:26">
      <c r="A8" s="60"/>
      <c r="B8" s="60"/>
      <c r="C8" s="61"/>
      <c r="E8" s="62"/>
      <c r="F8" s="62"/>
      <c r="G8" s="62"/>
      <c r="H8" s="62"/>
      <c r="L8" s="62"/>
      <c r="M8" s="62"/>
      <c r="N8" s="62"/>
      <c r="O8" s="62"/>
      <c r="S8" s="61"/>
      <c r="T8" s="61"/>
      <c r="U8" s="62"/>
      <c r="V8" s="62"/>
      <c r="W8" s="62"/>
      <c r="X8" s="96"/>
      <c r="Y8" s="73"/>
      <c r="Z8" s="73"/>
    </row>
    <row r="9" spans="3:24">
      <c r="C9" s="62"/>
      <c r="D9" s="62"/>
      <c r="E9" s="62"/>
      <c r="F9" s="62"/>
      <c r="G9" s="62"/>
      <c r="H9" s="62"/>
      <c r="K9" s="64"/>
      <c r="L9" s="64"/>
      <c r="M9" s="64"/>
      <c r="N9" s="63"/>
      <c r="R9" s="62"/>
      <c r="S9" s="62"/>
      <c r="T9" s="97"/>
      <c r="V9" s="98"/>
      <c r="W9" s="98"/>
      <c r="X9" s="97"/>
    </row>
    <row r="10" ht="6" customHeight="1" spans="6:20">
      <c r="F10" s="63"/>
      <c r="G10" s="63"/>
      <c r="H10" s="63"/>
      <c r="O10" s="63"/>
      <c r="P10" s="63"/>
      <c r="Q10" s="63"/>
      <c r="R10" s="61"/>
      <c r="S10" s="61"/>
      <c r="T10" s="61"/>
    </row>
    <row r="11" spans="1:22">
      <c r="A11" s="59"/>
      <c r="B11" s="59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22">
      <c r="A12" s="59"/>
      <c r="B12" s="59"/>
      <c r="C12" s="59"/>
      <c r="D12" s="62"/>
      <c r="E12" s="62"/>
      <c r="F12" s="62"/>
      <c r="G12" s="62"/>
      <c r="H12" s="62"/>
      <c r="I12" s="62"/>
      <c r="J12" s="62"/>
      <c r="K12" s="62"/>
      <c r="O12" s="62"/>
      <c r="P12" s="62"/>
      <c r="Q12" s="62"/>
      <c r="R12" s="62"/>
      <c r="S12" s="62"/>
      <c r="T12" s="62"/>
      <c r="U12" s="62"/>
      <c r="V12" s="62"/>
    </row>
    <row r="13" spans="1:4">
      <c r="A13" s="65" t="s">
        <v>3</v>
      </c>
      <c r="B13" s="65"/>
      <c r="C13" s="65"/>
      <c r="D13" s="65"/>
    </row>
    <row r="14" spans="1:26">
      <c r="A14" s="66" t="s">
        <v>4</v>
      </c>
      <c r="B14" s="66"/>
      <c r="C14" s="66"/>
      <c r="D14" s="66"/>
      <c r="E14" s="67" t="s">
        <v>5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99"/>
      <c r="Y14" s="22" t="s">
        <v>6</v>
      </c>
      <c r="Z14" s="22"/>
    </row>
    <row r="15" spans="1:26">
      <c r="A15" s="66"/>
      <c r="B15" s="66"/>
      <c r="C15" s="66"/>
      <c r="D15" s="66"/>
      <c r="E15" s="69">
        <v>4</v>
      </c>
      <c r="F15" s="69"/>
      <c r="G15" s="70">
        <v>3.5</v>
      </c>
      <c r="H15" s="70"/>
      <c r="I15" s="69">
        <v>3</v>
      </c>
      <c r="J15" s="69"/>
      <c r="K15" s="70">
        <v>2.5</v>
      </c>
      <c r="L15" s="70"/>
      <c r="M15" s="69">
        <v>2</v>
      </c>
      <c r="N15" s="69"/>
      <c r="O15" s="70">
        <v>1.5</v>
      </c>
      <c r="P15" s="70"/>
      <c r="Q15" s="69">
        <v>1</v>
      </c>
      <c r="R15" s="69"/>
      <c r="S15" s="69">
        <v>0</v>
      </c>
      <c r="T15" s="69"/>
      <c r="U15" s="69" t="s">
        <v>7</v>
      </c>
      <c r="V15" s="69"/>
      <c r="W15" s="69" t="s">
        <v>8</v>
      </c>
      <c r="X15" s="69"/>
      <c r="Y15" s="22"/>
      <c r="Z15" s="22"/>
    </row>
    <row r="16" spans="1:26">
      <c r="A16" s="71" t="s">
        <v>9</v>
      </c>
      <c r="B16" s="71"/>
      <c r="C16" s="71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>
      <c r="A17" s="69" t="s">
        <v>10</v>
      </c>
      <c r="B17" s="69"/>
      <c r="C17" s="69"/>
      <c r="D17" s="69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="56" customFormat="1" ht="6.75" customHeight="1" spans="1:4">
      <c r="A18" s="73"/>
      <c r="B18" s="73"/>
      <c r="C18" s="73"/>
      <c r="D18" s="73"/>
    </row>
    <row r="19" spans="3:26">
      <c r="C19" s="74" t="s">
        <v>11</v>
      </c>
      <c r="D19" s="75"/>
      <c r="E19" s="75"/>
      <c r="F19" s="75"/>
      <c r="G19" s="75"/>
      <c r="H19" s="75"/>
      <c r="I19" s="75"/>
      <c r="J19" s="88"/>
      <c r="K19" s="89" t="s">
        <v>12</v>
      </c>
      <c r="L19" s="90"/>
      <c r="M19" s="90"/>
      <c r="N19" s="90"/>
      <c r="O19" s="90"/>
      <c r="P19" s="90"/>
      <c r="Q19" s="90"/>
      <c r="R19" s="100"/>
      <c r="S19" s="74" t="s">
        <v>13</v>
      </c>
      <c r="T19" s="75"/>
      <c r="U19" s="75"/>
      <c r="V19" s="75"/>
      <c r="W19" s="75"/>
      <c r="X19" s="75"/>
      <c r="Y19" s="75"/>
      <c r="Z19" s="88"/>
    </row>
    <row r="20" spans="3:26">
      <c r="C20" s="76" t="s">
        <v>14</v>
      </c>
      <c r="D20" s="77"/>
      <c r="E20" s="77" t="s">
        <v>15</v>
      </c>
      <c r="F20" s="77"/>
      <c r="G20" s="77" t="s">
        <v>16</v>
      </c>
      <c r="H20" s="77"/>
      <c r="I20" s="77" t="s">
        <v>17</v>
      </c>
      <c r="J20" s="91"/>
      <c r="K20" s="76" t="s">
        <v>14</v>
      </c>
      <c r="L20" s="77"/>
      <c r="M20" s="77" t="s">
        <v>15</v>
      </c>
      <c r="N20" s="77"/>
      <c r="O20" s="77" t="s">
        <v>16</v>
      </c>
      <c r="P20" s="77"/>
      <c r="Q20" s="77" t="s">
        <v>17</v>
      </c>
      <c r="R20" s="91"/>
      <c r="S20" s="76" t="s">
        <v>14</v>
      </c>
      <c r="T20" s="77"/>
      <c r="U20" s="77" t="s">
        <v>15</v>
      </c>
      <c r="V20" s="77"/>
      <c r="W20" s="77" t="s">
        <v>16</v>
      </c>
      <c r="X20" s="77"/>
      <c r="Y20" s="77" t="s">
        <v>17</v>
      </c>
      <c r="Z20" s="91"/>
    </row>
    <row r="21" spans="1:26">
      <c r="A21" s="78" t="s">
        <v>18</v>
      </c>
      <c r="B21" s="79"/>
      <c r="C21" s="80" t="e">
        <f>IF(#REF!="","",IF(COUNTIF(#REF!,3)=0,"",COUNTIF(#REF!,3)))</f>
        <v>#REF!</v>
      </c>
      <c r="D21" s="72" t="e">
        <f>IF(#REF!="","",IF(COUNTIF(#REF!,D20)=0,"",COUNTIF(#REF!,D20)))</f>
        <v>#REF!</v>
      </c>
      <c r="E21" s="72" t="e">
        <f>IF(#REF!="","",IF(COUNTIF(#REF!,2)=0,"",COUNTIF(#REF!,2)))</f>
        <v>#REF!</v>
      </c>
      <c r="F21" s="72" t="e">
        <f>IF(#REF!="","",IF(COUNTIF(#REF!,F20)=0,"",COUNTIF(#REF!,F20)))</f>
        <v>#REF!</v>
      </c>
      <c r="G21" s="72" t="e">
        <f>IF(#REF!="","",IF(COUNTIF(#REF!,1)=0,"",COUNTIF(#REF!,1)))</f>
        <v>#REF!</v>
      </c>
      <c r="H21" s="72" t="e">
        <f>IF(#REF!="","",IF(COUNTIF(#REF!,H20)=0,"",COUNTIF(#REF!,H20)))</f>
        <v>#REF!</v>
      </c>
      <c r="I21" s="72" t="e">
        <f>IF(#REF!="","",IF(COUNTIF(#REF!,0)=0,"",COUNTIF(#REF!,0)))</f>
        <v>#REF!</v>
      </c>
      <c r="J21" s="92" t="e">
        <f>IF(#REF!="","",IF(COUNTIF(#REF!,J20)=0,"",COUNTIF(#REF!,J20)))</f>
        <v>#REF!</v>
      </c>
      <c r="K21" s="80"/>
      <c r="L21" s="72"/>
      <c r="M21" s="72"/>
      <c r="N21" s="72"/>
      <c r="O21" s="72"/>
      <c r="P21" s="72"/>
      <c r="Q21" s="72"/>
      <c r="R21" s="92"/>
      <c r="S21" s="80"/>
      <c r="T21" s="72"/>
      <c r="U21" s="72"/>
      <c r="V21" s="72"/>
      <c r="W21" s="72"/>
      <c r="X21" s="72"/>
      <c r="Y21" s="72"/>
      <c r="Z21" s="92"/>
    </row>
    <row r="22" ht="20.25" spans="1:26">
      <c r="A22" s="81" t="s">
        <v>10</v>
      </c>
      <c r="B22" s="82"/>
      <c r="C22" s="83" t="e">
        <f>IF(C21="","",(C21/#REF!)*100)</f>
        <v>#REF!</v>
      </c>
      <c r="D22" s="84" t="e">
        <f>IF(D21="","",(D21/#REF!)*100)</f>
        <v>#REF!</v>
      </c>
      <c r="E22" s="84" t="e">
        <f>IF(E21="","",(E21/#REF!)*100)</f>
        <v>#REF!</v>
      </c>
      <c r="F22" s="84" t="e">
        <f>IF(F21="","",(F21/#REF!)*100)</f>
        <v>#REF!</v>
      </c>
      <c r="G22" s="84" t="e">
        <f>IF(G21="","",(G21/#REF!)*100)</f>
        <v>#REF!</v>
      </c>
      <c r="H22" s="84" t="e">
        <f>IF(H21="","",(H21/#REF!)*100)</f>
        <v>#REF!</v>
      </c>
      <c r="I22" s="84" t="e">
        <f>IF(I21="","",(I21/#REF!)*100)</f>
        <v>#REF!</v>
      </c>
      <c r="J22" s="93" t="e">
        <f>IF(J21="","",(J21/#REF!)*100)</f>
        <v>#REF!</v>
      </c>
      <c r="K22" s="83"/>
      <c r="L22" s="84"/>
      <c r="M22" s="84"/>
      <c r="N22" s="84"/>
      <c r="O22" s="84"/>
      <c r="P22" s="84"/>
      <c r="Q22" s="84"/>
      <c r="R22" s="93"/>
      <c r="S22" s="83"/>
      <c r="T22" s="84"/>
      <c r="U22" s="84"/>
      <c r="V22" s="84"/>
      <c r="W22" s="84"/>
      <c r="X22" s="84"/>
      <c r="Y22" s="84"/>
      <c r="Z22" s="93"/>
    </row>
    <row r="23" ht="9" customHeight="1"/>
    <row r="24" spans="1:10">
      <c r="A24" s="59"/>
      <c r="B24" s="59"/>
      <c r="C24" s="59"/>
      <c r="D24" s="59"/>
      <c r="F24" s="85"/>
      <c r="G24" s="85"/>
      <c r="H24" s="85"/>
      <c r="I24" s="85"/>
      <c r="J24" s="85"/>
    </row>
    <row r="26" ht="8" customHeight="1"/>
    <row r="28" ht="8" customHeight="1"/>
    <row r="30" ht="9" customHeight="1"/>
    <row r="32" ht="8" customHeight="1"/>
    <row r="33" spans="1:17">
      <c r="A33" s="86" t="s">
        <v>19</v>
      </c>
      <c r="F33" s="85"/>
      <c r="G33" s="85"/>
      <c r="H33" s="85"/>
      <c r="I33" s="85"/>
      <c r="J33" s="85"/>
      <c r="Q33" s="101"/>
    </row>
    <row r="34" spans="6:17">
      <c r="F34" s="63"/>
      <c r="G34" s="63"/>
      <c r="H34" s="63"/>
      <c r="I34" s="63"/>
      <c r="J34" s="63"/>
      <c r="Q34" s="101"/>
    </row>
    <row r="36" ht="9" customHeight="1"/>
    <row r="37" ht="20.25" spans="2:18">
      <c r="B37" s="87"/>
      <c r="C37" s="57" t="s">
        <v>20</v>
      </c>
      <c r="E37" s="87"/>
      <c r="F37" s="57" t="s">
        <v>21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</row>
    <row r="38" spans="2:5">
      <c r="B38" s="56"/>
      <c r="E38" s="56"/>
    </row>
    <row r="39" spans="10:16">
      <c r="J39" s="73"/>
      <c r="K39" s="73"/>
      <c r="L39" s="73"/>
      <c r="M39" s="73"/>
      <c r="N39" s="73"/>
      <c r="O39" s="73"/>
      <c r="P39" s="73"/>
    </row>
    <row r="40" spans="10:16">
      <c r="J40" s="63"/>
      <c r="K40" s="63"/>
      <c r="L40" s="63"/>
      <c r="M40" s="63"/>
      <c r="N40" s="63"/>
      <c r="O40" s="63"/>
      <c r="P40" s="63"/>
    </row>
    <row r="41" spans="10:16">
      <c r="J41" s="63"/>
      <c r="K41" s="63"/>
      <c r="L41" s="63"/>
      <c r="M41" s="63"/>
      <c r="N41" s="63"/>
      <c r="O41" s="63"/>
      <c r="P41" s="63"/>
    </row>
    <row r="42" spans="10:18">
      <c r="J42" s="94"/>
      <c r="K42" s="63"/>
      <c r="L42" s="95"/>
      <c r="M42" s="95"/>
      <c r="N42" s="95"/>
      <c r="O42" s="95"/>
      <c r="P42" s="63"/>
      <c r="Q42" s="102"/>
      <c r="R42" s="102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workbookViewId="0">
      <selection activeCell="I3" sqref="I3:K5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4.8571428571429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468</v>
      </c>
      <c r="C6" s="35" t="s">
        <v>469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10" t="s">
        <v>470</v>
      </c>
      <c r="C7" s="28" t="s">
        <v>471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10" t="s">
        <v>472</v>
      </c>
      <c r="C8" s="28" t="s">
        <v>473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10" t="s">
        <v>474</v>
      </c>
      <c r="C9" s="28" t="s">
        <v>475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10" t="s">
        <v>476</v>
      </c>
      <c r="C10" s="28" t="s">
        <v>477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4" t="s">
        <v>478</v>
      </c>
      <c r="C11" s="38" t="s">
        <v>479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4" t="s">
        <v>480</v>
      </c>
      <c r="C12" s="38" t="s">
        <v>481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10" t="s">
        <v>482</v>
      </c>
      <c r="C13" s="28" t="s">
        <v>483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8" t="s">
        <v>484</v>
      </c>
      <c r="C14" s="32" t="s">
        <v>485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7" t="s">
        <v>486</v>
      </c>
      <c r="C15" s="25" t="s">
        <v>487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8" t="s">
        <v>488</v>
      </c>
      <c r="C16" s="38" t="s">
        <v>489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7" t="s">
        <v>490</v>
      </c>
      <c r="C17" s="28" t="s">
        <v>491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7" t="s">
        <v>492</v>
      </c>
      <c r="C18" s="28" t="s">
        <v>493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7" t="s">
        <v>494</v>
      </c>
      <c r="C19" s="28" t="s">
        <v>495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7" t="s">
        <v>496</v>
      </c>
      <c r="C20" s="28" t="s">
        <v>497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7" t="s">
        <v>498</v>
      </c>
      <c r="C21" s="28" t="s">
        <v>499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7" t="s">
        <v>500</v>
      </c>
      <c r="C22" s="28" t="s">
        <v>501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8" t="s">
        <v>502</v>
      </c>
      <c r="C23" s="38" t="s">
        <v>503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8" t="s">
        <v>504</v>
      </c>
      <c r="C24" s="38" t="s">
        <v>505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7" t="s">
        <v>506</v>
      </c>
      <c r="C25" s="28" t="s">
        <v>507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7" t="s">
        <v>508</v>
      </c>
      <c r="C26" s="28" t="s">
        <v>509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8" t="s">
        <v>510</v>
      </c>
      <c r="C27" s="38" t="s">
        <v>511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8" t="s">
        <v>512</v>
      </c>
      <c r="C28" s="38" t="s">
        <v>513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>
        <v>24</v>
      </c>
      <c r="B29" s="107" t="s">
        <v>514</v>
      </c>
      <c r="C29" s="28" t="s">
        <v>515</v>
      </c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>
        <v>25</v>
      </c>
      <c r="B30" s="107" t="s">
        <v>516</v>
      </c>
      <c r="C30" s="28" t="s">
        <v>517</v>
      </c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>
        <v>26</v>
      </c>
      <c r="B31" s="107" t="s">
        <v>518</v>
      </c>
      <c r="C31" s="28" t="s">
        <v>519</v>
      </c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>
        <v>27</v>
      </c>
      <c r="B32" s="107" t="s">
        <v>520</v>
      </c>
      <c r="C32" s="28" t="s">
        <v>521</v>
      </c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>
        <v>28</v>
      </c>
      <c r="B33" s="107" t="s">
        <v>522</v>
      </c>
      <c r="C33" s="28" t="s">
        <v>523</v>
      </c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>
        <v>29</v>
      </c>
      <c r="B34" s="108" t="s">
        <v>524</v>
      </c>
      <c r="C34" s="38" t="s">
        <v>525</v>
      </c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/>
      <c r="B35" s="31"/>
      <c r="C35" s="39"/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3" workbookViewId="0">
      <selection activeCell="O24" sqref="O24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5.2857142857143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8" t="s">
        <v>526</v>
      </c>
      <c r="C6" s="32" t="s">
        <v>527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8" t="s">
        <v>528</v>
      </c>
      <c r="C7" s="32" t="s">
        <v>529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8" t="s">
        <v>530</v>
      </c>
      <c r="C8" s="32" t="s">
        <v>531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7" t="s">
        <v>532</v>
      </c>
      <c r="C9" s="25" t="s">
        <v>533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8" t="s">
        <v>534</v>
      </c>
      <c r="C10" s="32" t="s">
        <v>535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8" t="s">
        <v>536</v>
      </c>
      <c r="C11" s="32" t="s">
        <v>537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7" t="s">
        <v>538</v>
      </c>
      <c r="C12" s="25" t="s">
        <v>539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7" t="s">
        <v>540</v>
      </c>
      <c r="C13" s="25" t="s">
        <v>541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7" t="s">
        <v>542</v>
      </c>
      <c r="C14" s="25" t="s">
        <v>543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7" t="s">
        <v>544</v>
      </c>
      <c r="C15" s="25" t="s">
        <v>545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7" t="s">
        <v>546</v>
      </c>
      <c r="C16" s="25" t="s">
        <v>547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7" t="s">
        <v>548</v>
      </c>
      <c r="C17" s="33" t="s">
        <v>549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/>
      <c r="B18" s="24"/>
      <c r="C18" s="28"/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/>
      <c r="B19" s="24"/>
      <c r="C19" s="28"/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/>
      <c r="B20" s="24"/>
      <c r="C20" s="28"/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/>
      <c r="B21" s="24"/>
      <c r="C21" s="28"/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/>
      <c r="B22" s="24"/>
      <c r="C22" s="28"/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abSelected="1" topLeftCell="A3" workbookViewId="0">
      <selection activeCell="O14" sqref="O14"/>
    </sheetView>
  </sheetViews>
  <sheetFormatPr defaultColWidth="9" defaultRowHeight="15.75"/>
  <cols>
    <col min="1" max="1" width="4.42857142857143" style="18" customWidth="1"/>
    <col min="2" max="2" width="7.85714285714286" style="19" customWidth="1"/>
    <col min="3" max="3" width="23.7142857142857" style="19" customWidth="1"/>
    <col min="4" max="7" width="7.71428571428571" style="18" customWidth="1"/>
    <col min="8" max="8" width="7.71428571428571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7" t="s">
        <v>550</v>
      </c>
      <c r="C6" s="25" t="s">
        <v>551</v>
      </c>
      <c r="D6" s="23"/>
      <c r="E6" s="23"/>
      <c r="F6" s="23"/>
      <c r="G6" s="23"/>
      <c r="H6" s="23"/>
      <c r="I6" s="23"/>
      <c r="J6" s="23"/>
      <c r="K6" s="23" t="str">
        <f t="shared" ref="K6:K22" si="0">IF(I6="","",IF(I6&gt;=80,3,IF(I6&gt;=70,2,IF(I6&gt;=60,1,IF(I6&lt;60,0,"")))))</f>
        <v/>
      </c>
    </row>
    <row r="7" ht="15.4" customHeight="1" spans="1:11">
      <c r="A7" s="23">
        <v>2</v>
      </c>
      <c r="B7" s="107" t="s">
        <v>552</v>
      </c>
      <c r="C7" s="25" t="s">
        <v>553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7" t="s">
        <v>554</v>
      </c>
      <c r="C8" s="25" t="s">
        <v>555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7" t="s">
        <v>556</v>
      </c>
      <c r="C9" s="25" t="s">
        <v>557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7" t="s">
        <v>558</v>
      </c>
      <c r="C10" s="25" t="s">
        <v>559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7" t="s">
        <v>560</v>
      </c>
      <c r="C11" s="26" t="s">
        <v>561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7" t="s">
        <v>562</v>
      </c>
      <c r="C12" s="25" t="s">
        <v>563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7" t="s">
        <v>564</v>
      </c>
      <c r="C13" s="25" t="s">
        <v>565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7" t="s">
        <v>566</v>
      </c>
      <c r="C14" s="25" t="s">
        <v>567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7" t="s">
        <v>568</v>
      </c>
      <c r="C15" s="25" t="s">
        <v>569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7" t="s">
        <v>570</v>
      </c>
      <c r="C16" s="25" t="s">
        <v>571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7" t="s">
        <v>572</v>
      </c>
      <c r="C17" s="25" t="s">
        <v>573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7" t="s">
        <v>574</v>
      </c>
      <c r="C18" s="25" t="s">
        <v>575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7" t="s">
        <v>576</v>
      </c>
      <c r="C19" s="27" t="s">
        <v>577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/>
      <c r="B20" s="24"/>
      <c r="C20" s="28"/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/>
      <c r="B21" s="24"/>
      <c r="C21" s="28"/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/>
      <c r="B22" s="24"/>
      <c r="C22" s="28"/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95" customHeight="1"/>
    <row r="24" ht="15.95" customHeight="1"/>
    <row r="25" ht="15.95" customHeight="1"/>
    <row r="26" ht="15.95" customHeight="1"/>
    <row r="27" ht="15.95" customHeight="1"/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R26" sqref="R26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578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579</v>
      </c>
      <c r="B2" s="5"/>
      <c r="C2" s="5"/>
      <c r="D2" s="5"/>
      <c r="E2" s="5"/>
      <c r="F2" s="5"/>
      <c r="G2" s="5"/>
      <c r="H2" s="5"/>
      <c r="I2" s="4" t="s">
        <v>580</v>
      </c>
      <c r="J2" s="14"/>
    </row>
    <row r="4" spans="1:10">
      <c r="A4" s="6" t="s">
        <v>581</v>
      </c>
      <c r="B4" s="7" t="s">
        <v>582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workbookViewId="0">
      <selection activeCell="P28" sqref="P28"/>
    </sheetView>
  </sheetViews>
  <sheetFormatPr defaultColWidth="9" defaultRowHeight="15.75"/>
  <cols>
    <col min="1" max="1" width="4.42857142857143" style="18" customWidth="1"/>
    <col min="2" max="2" width="8" style="19" customWidth="1"/>
    <col min="3" max="3" width="25.7142857142857" style="19" customWidth="1"/>
    <col min="4" max="7" width="7.57142857142857" style="18" customWidth="1"/>
    <col min="8" max="8" width="7.57142857142857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36</v>
      </c>
      <c r="C6" s="40" t="s">
        <v>37</v>
      </c>
      <c r="D6" s="23"/>
      <c r="E6" s="23"/>
      <c r="F6" s="23"/>
      <c r="G6" s="23"/>
      <c r="H6" s="23"/>
      <c r="I6" s="23"/>
      <c r="J6" s="23"/>
      <c r="K6" s="23" t="str">
        <f t="shared" ref="K6:K53" si="0">IF(I6="","",IF(I6&gt;=80,3,IF(I6&gt;=70,2,IF(I6&gt;=60,1,IF(I6&lt;60,0,"")))))</f>
        <v/>
      </c>
    </row>
    <row r="7" ht="15.4" customHeight="1" spans="1:11">
      <c r="A7" s="23">
        <v>2</v>
      </c>
      <c r="B7" s="103" t="s">
        <v>38</v>
      </c>
      <c r="C7" s="40" t="s">
        <v>39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3" t="s">
        <v>40</v>
      </c>
      <c r="C8" s="40" t="s">
        <v>41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3" t="s">
        <v>42</v>
      </c>
      <c r="C9" s="40" t="s">
        <v>43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3" t="s">
        <v>44</v>
      </c>
      <c r="C10" s="40" t="s">
        <v>45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3" t="s">
        <v>46</v>
      </c>
      <c r="C11" s="40" t="s">
        <v>47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3" t="s">
        <v>48</v>
      </c>
      <c r="C12" s="40" t="s">
        <v>49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3" t="s">
        <v>50</v>
      </c>
      <c r="C13" s="40" t="s">
        <v>51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3" t="s">
        <v>52</v>
      </c>
      <c r="C14" s="40" t="s">
        <v>53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3" t="s">
        <v>54</v>
      </c>
      <c r="C15" s="26" t="s">
        <v>55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3" t="s">
        <v>56</v>
      </c>
      <c r="C16" s="40" t="s">
        <v>57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3" t="s">
        <v>58</v>
      </c>
      <c r="C17" s="40" t="s">
        <v>59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3" t="s">
        <v>60</v>
      </c>
      <c r="C18" s="40" t="s">
        <v>61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3" t="s">
        <v>62</v>
      </c>
      <c r="C19" s="40" t="s">
        <v>63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3" t="s">
        <v>64</v>
      </c>
      <c r="C20" s="40" t="s">
        <v>65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3" t="s">
        <v>66</v>
      </c>
      <c r="C21" s="40" t="s">
        <v>67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3" t="s">
        <v>68</v>
      </c>
      <c r="C22" s="40" t="s">
        <v>69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3" t="s">
        <v>70</v>
      </c>
      <c r="C23" s="40" t="s">
        <v>71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3" t="s">
        <v>72</v>
      </c>
      <c r="C24" s="40" t="s">
        <v>73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3" t="s">
        <v>74</v>
      </c>
      <c r="C25" s="40" t="s">
        <v>75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3" t="s">
        <v>76</v>
      </c>
      <c r="C26" s="40" t="s">
        <v>77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3" t="s">
        <v>78</v>
      </c>
      <c r="C27" s="40" t="s">
        <v>79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3" t="s">
        <v>80</v>
      </c>
      <c r="C28" s="40" t="s">
        <v>81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>
        <v>24</v>
      </c>
      <c r="B29" s="103" t="s">
        <v>82</v>
      </c>
      <c r="C29" s="40" t="s">
        <v>83</v>
      </c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>
        <v>25</v>
      </c>
      <c r="B30" s="103" t="s">
        <v>84</v>
      </c>
      <c r="C30" s="40" t="s">
        <v>85</v>
      </c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>
        <v>26</v>
      </c>
      <c r="B31" s="103" t="s">
        <v>86</v>
      </c>
      <c r="C31" s="40" t="s">
        <v>87</v>
      </c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>
        <v>27</v>
      </c>
      <c r="B32" s="103" t="s">
        <v>88</v>
      </c>
      <c r="C32" s="40" t="s">
        <v>89</v>
      </c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>
        <v>28</v>
      </c>
      <c r="B33" s="103" t="s">
        <v>90</v>
      </c>
      <c r="C33" s="26" t="s">
        <v>91</v>
      </c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>
        <v>29</v>
      </c>
      <c r="B34" s="103" t="s">
        <v>92</v>
      </c>
      <c r="C34" s="40" t="s">
        <v>93</v>
      </c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>
        <v>30</v>
      </c>
      <c r="B35" s="103" t="s">
        <v>94</v>
      </c>
      <c r="C35" s="26" t="s">
        <v>95</v>
      </c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>
        <v>31</v>
      </c>
      <c r="B36" s="103" t="s">
        <v>96</v>
      </c>
      <c r="C36" s="40" t="s">
        <v>97</v>
      </c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>
        <v>32</v>
      </c>
      <c r="B37" s="103" t="s">
        <v>98</v>
      </c>
      <c r="C37" s="40" t="s">
        <v>99</v>
      </c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>
        <v>33</v>
      </c>
      <c r="B38" s="103" t="s">
        <v>100</v>
      </c>
      <c r="C38" s="40" t="s">
        <v>101</v>
      </c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>
        <v>34</v>
      </c>
      <c r="B39" s="103" t="s">
        <v>102</v>
      </c>
      <c r="C39" s="40" t="s">
        <v>103</v>
      </c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>
        <v>35</v>
      </c>
      <c r="B40" s="103" t="s">
        <v>104</v>
      </c>
      <c r="C40" s="40" t="s">
        <v>105</v>
      </c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workbookViewId="0">
      <selection activeCell="O19" sqref="O19"/>
    </sheetView>
  </sheetViews>
  <sheetFormatPr defaultColWidth="9" defaultRowHeight="15.75"/>
  <cols>
    <col min="1" max="1" width="4.42857142857143" style="18" customWidth="1"/>
    <col min="2" max="2" width="7.71428571428571" style="19" customWidth="1"/>
    <col min="3" max="3" width="25" style="19" customWidth="1"/>
    <col min="4" max="7" width="7.71428571428571" style="18" customWidth="1"/>
    <col min="8" max="8" width="7.71428571428571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106</v>
      </c>
      <c r="C6" s="26" t="s">
        <v>107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3" t="s">
        <v>108</v>
      </c>
      <c r="C7" s="26" t="s">
        <v>109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3" t="s">
        <v>110</v>
      </c>
      <c r="C8" s="26" t="s">
        <v>111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3" t="s">
        <v>112</v>
      </c>
      <c r="C9" s="26" t="s">
        <v>113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3" t="s">
        <v>114</v>
      </c>
      <c r="C10" s="26" t="s">
        <v>115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3" t="s">
        <v>116</v>
      </c>
      <c r="C11" s="26" t="s">
        <v>117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3" t="s">
        <v>118</v>
      </c>
      <c r="C12" s="26" t="s">
        <v>119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3" t="s">
        <v>120</v>
      </c>
      <c r="C13" s="26" t="s">
        <v>121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3" t="s">
        <v>122</v>
      </c>
      <c r="C14" s="26" t="s">
        <v>123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3" t="s">
        <v>124</v>
      </c>
      <c r="C15" s="26" t="s">
        <v>125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3" t="s">
        <v>126</v>
      </c>
      <c r="C16" s="26" t="s">
        <v>127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3" t="s">
        <v>128</v>
      </c>
      <c r="C17" s="26" t="s">
        <v>129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3" t="s">
        <v>130</v>
      </c>
      <c r="C18" s="26" t="s">
        <v>131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3" t="s">
        <v>132</v>
      </c>
      <c r="C19" s="26" t="s">
        <v>133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3" t="s">
        <v>134</v>
      </c>
      <c r="C20" s="26" t="s">
        <v>135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3" t="s">
        <v>136</v>
      </c>
      <c r="C21" s="26" t="s">
        <v>137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3" t="s">
        <v>138</v>
      </c>
      <c r="C22" s="26" t="s">
        <v>139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3" t="s">
        <v>140</v>
      </c>
      <c r="C23" s="26" t="s">
        <v>141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3" t="s">
        <v>142</v>
      </c>
      <c r="C24" s="26" t="s">
        <v>143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3" t="s">
        <v>144</v>
      </c>
      <c r="C25" s="26" t="s">
        <v>145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3" t="s">
        <v>146</v>
      </c>
      <c r="C26" s="26" t="s">
        <v>147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3" t="s">
        <v>148</v>
      </c>
      <c r="C27" s="26" t="s">
        <v>149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3" t="s">
        <v>150</v>
      </c>
      <c r="C28" s="26" t="s">
        <v>151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>
        <v>24</v>
      </c>
      <c r="B29" s="103" t="s">
        <v>152</v>
      </c>
      <c r="C29" s="26" t="s">
        <v>153</v>
      </c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>
        <v>25</v>
      </c>
      <c r="B30" s="103" t="s">
        <v>154</v>
      </c>
      <c r="C30" s="26" t="s">
        <v>155</v>
      </c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>
        <v>26</v>
      </c>
      <c r="B31" s="103" t="s">
        <v>156</v>
      </c>
      <c r="C31" s="26" t="s">
        <v>157</v>
      </c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>
        <v>27</v>
      </c>
      <c r="B32" s="103" t="s">
        <v>158</v>
      </c>
      <c r="C32" s="26" t="s">
        <v>159</v>
      </c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>
        <v>28</v>
      </c>
      <c r="B33" s="103" t="s">
        <v>160</v>
      </c>
      <c r="C33" s="26" t="s">
        <v>161</v>
      </c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>
        <v>29</v>
      </c>
      <c r="B34" s="103" t="s">
        <v>162</v>
      </c>
      <c r="C34" s="26" t="s">
        <v>163</v>
      </c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>
        <v>30</v>
      </c>
      <c r="B35" s="103" t="s">
        <v>164</v>
      </c>
      <c r="C35" s="26" t="s">
        <v>165</v>
      </c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>
        <v>31</v>
      </c>
      <c r="B36" s="103" t="s">
        <v>166</v>
      </c>
      <c r="C36" s="26" t="s">
        <v>167</v>
      </c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>
        <v>32</v>
      </c>
      <c r="B37" s="103" t="s">
        <v>168</v>
      </c>
      <c r="C37" s="26" t="s">
        <v>169</v>
      </c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>
        <v>33</v>
      </c>
      <c r="B38" s="103" t="s">
        <v>170</v>
      </c>
      <c r="C38" s="26" t="s">
        <v>171</v>
      </c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>
        <v>34</v>
      </c>
      <c r="B39" s="103" t="s">
        <v>172</v>
      </c>
      <c r="C39" s="26" t="s">
        <v>173</v>
      </c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>
        <v>35</v>
      </c>
      <c r="B40" s="103" t="s">
        <v>174</v>
      </c>
      <c r="C40" s="40" t="s">
        <v>175</v>
      </c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workbookViewId="0">
      <selection activeCell="O18" sqref="O18"/>
    </sheetView>
  </sheetViews>
  <sheetFormatPr defaultColWidth="9" defaultRowHeight="15.75"/>
  <cols>
    <col min="1" max="1" width="4.42857142857143" style="18" customWidth="1"/>
    <col min="2" max="2" width="8" style="19" customWidth="1"/>
    <col min="3" max="3" width="26.5714285714286" style="19" customWidth="1"/>
    <col min="4" max="7" width="8" style="18" customWidth="1"/>
    <col min="8" max="8" width="8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176</v>
      </c>
      <c r="C6" s="40" t="s">
        <v>177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3" t="s">
        <v>178</v>
      </c>
      <c r="C7" s="40" t="s">
        <v>179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3" t="s">
        <v>180</v>
      </c>
      <c r="C8" s="40" t="s">
        <v>181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3" t="s">
        <v>182</v>
      </c>
      <c r="C9" s="40" t="s">
        <v>183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3" t="s">
        <v>184</v>
      </c>
      <c r="C10" s="40" t="s">
        <v>185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3" t="s">
        <v>186</v>
      </c>
      <c r="C11" s="40" t="s">
        <v>187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3" t="s">
        <v>188</v>
      </c>
      <c r="C12" s="40" t="s">
        <v>189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3" t="s">
        <v>190</v>
      </c>
      <c r="C13" s="40" t="s">
        <v>191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3" t="s">
        <v>192</v>
      </c>
      <c r="C14" s="40" t="s">
        <v>193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3" t="s">
        <v>194</v>
      </c>
      <c r="C15" s="40" t="s">
        <v>195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3" t="s">
        <v>196</v>
      </c>
      <c r="C16" s="40" t="s">
        <v>197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3" t="s">
        <v>198</v>
      </c>
      <c r="C17" s="40" t="s">
        <v>199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3" t="s">
        <v>200</v>
      </c>
      <c r="C18" s="40" t="s">
        <v>201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3" t="s">
        <v>202</v>
      </c>
      <c r="C19" s="40" t="s">
        <v>203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3" t="s">
        <v>204</v>
      </c>
      <c r="C20" s="40" t="s">
        <v>205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3" t="s">
        <v>206</v>
      </c>
      <c r="C21" s="40" t="s">
        <v>207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3" t="s">
        <v>208</v>
      </c>
      <c r="C22" s="40" t="s">
        <v>209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3" t="s">
        <v>210</v>
      </c>
      <c r="C23" s="40" t="s">
        <v>211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3" t="s">
        <v>212</v>
      </c>
      <c r="C24" s="40" t="s">
        <v>213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3" t="s">
        <v>214</v>
      </c>
      <c r="C25" s="55" t="s">
        <v>215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3" t="s">
        <v>216</v>
      </c>
      <c r="C26" s="40" t="s">
        <v>217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3" t="s">
        <v>218</v>
      </c>
      <c r="C27" s="40" t="s">
        <v>219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3" t="s">
        <v>220</v>
      </c>
      <c r="C28" s="55" t="s">
        <v>221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>
        <v>24</v>
      </c>
      <c r="B29" s="103" t="s">
        <v>222</v>
      </c>
      <c r="C29" s="40" t="s">
        <v>223</v>
      </c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>
        <v>25</v>
      </c>
      <c r="B30" s="103" t="s">
        <v>224</v>
      </c>
      <c r="C30" s="40" t="s">
        <v>225</v>
      </c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>
        <v>26</v>
      </c>
      <c r="B31" s="103" t="s">
        <v>226</v>
      </c>
      <c r="C31" s="40" t="s">
        <v>227</v>
      </c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>
        <v>27</v>
      </c>
      <c r="B32" s="103" t="s">
        <v>228</v>
      </c>
      <c r="C32" s="40" t="s">
        <v>229</v>
      </c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>
        <v>28</v>
      </c>
      <c r="B33" s="103" t="s">
        <v>228</v>
      </c>
      <c r="C33" s="40" t="s">
        <v>230</v>
      </c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>
        <v>29</v>
      </c>
      <c r="B34" s="103" t="s">
        <v>231</v>
      </c>
      <c r="C34" s="40" t="s">
        <v>232</v>
      </c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>
        <v>30</v>
      </c>
      <c r="B35" s="103" t="s">
        <v>233</v>
      </c>
      <c r="C35" s="40" t="s">
        <v>234</v>
      </c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3" workbookViewId="0">
      <selection activeCell="I3" sqref="I3:K5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4.4285714285714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235</v>
      </c>
      <c r="C6" s="40" t="s">
        <v>236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3" t="s">
        <v>237</v>
      </c>
      <c r="C7" s="40" t="s">
        <v>238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3" t="s">
        <v>239</v>
      </c>
      <c r="C8" s="40" t="s">
        <v>240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3" t="s">
        <v>241</v>
      </c>
      <c r="C9" s="40" t="s">
        <v>242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3" t="s">
        <v>243</v>
      </c>
      <c r="C10" s="40" t="s">
        <v>244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3" t="s">
        <v>245</v>
      </c>
      <c r="C11" s="40" t="s">
        <v>246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3" t="s">
        <v>247</v>
      </c>
      <c r="C12" s="40" t="s">
        <v>248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3" t="s">
        <v>249</v>
      </c>
      <c r="C13" s="40" t="s">
        <v>250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3" t="s">
        <v>251</v>
      </c>
      <c r="C14" s="40" t="s">
        <v>252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3" t="s">
        <v>253</v>
      </c>
      <c r="C15" s="40" t="s">
        <v>254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3" t="s">
        <v>255</v>
      </c>
      <c r="C16" s="40" t="s">
        <v>256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3" t="s">
        <v>257</v>
      </c>
      <c r="C17" s="40" t="s">
        <v>258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3" t="s">
        <v>259</v>
      </c>
      <c r="C18" s="40" t="s">
        <v>260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3" t="s">
        <v>261</v>
      </c>
      <c r="C19" s="40" t="s">
        <v>262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3" t="s">
        <v>263</v>
      </c>
      <c r="C20" s="40" t="s">
        <v>264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3" t="s">
        <v>265</v>
      </c>
      <c r="C21" s="40" t="s">
        <v>266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3" t="s">
        <v>267</v>
      </c>
      <c r="C22" s="40" t="s">
        <v>268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3" t="s">
        <v>269</v>
      </c>
      <c r="C23" s="40" t="s">
        <v>270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3" t="s">
        <v>271</v>
      </c>
      <c r="C24" s="40" t="s">
        <v>272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3" t="s">
        <v>273</v>
      </c>
      <c r="C25" s="40" t="s">
        <v>274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3" t="s">
        <v>275</v>
      </c>
      <c r="C26" s="40" t="s">
        <v>276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3" t="s">
        <v>277</v>
      </c>
      <c r="C27" s="40" t="s">
        <v>278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/>
      <c r="B28" s="53"/>
      <c r="C28" s="54"/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/>
      <c r="B29" s="34"/>
      <c r="C29" s="40"/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/>
      <c r="B30" s="34"/>
      <c r="C30" s="40"/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/>
      <c r="B31" s="34"/>
      <c r="C31" s="40"/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/>
      <c r="B32" s="34"/>
      <c r="C32" s="40"/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/>
      <c r="B33" s="34"/>
      <c r="C33" s="40"/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/>
      <c r="B34" s="34"/>
      <c r="C34" s="40"/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/>
      <c r="B35" s="34"/>
      <c r="C35" s="40"/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3" workbookViewId="0">
      <selection activeCell="I3" sqref="I3:K5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4.7142857142857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279</v>
      </c>
      <c r="C6" s="39" t="s">
        <v>280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3" t="s">
        <v>281</v>
      </c>
      <c r="C7" s="39" t="s">
        <v>282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3" t="s">
        <v>283</v>
      </c>
      <c r="C8" s="39" t="s">
        <v>284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4" t="s">
        <v>285</v>
      </c>
      <c r="C9" s="46" t="s">
        <v>286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3" t="s">
        <v>287</v>
      </c>
      <c r="C10" s="39" t="s">
        <v>288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3" t="s">
        <v>289</v>
      </c>
      <c r="C11" s="39" t="s">
        <v>290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3" t="s">
        <v>291</v>
      </c>
      <c r="C12" s="25" t="s">
        <v>292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3" t="s">
        <v>293</v>
      </c>
      <c r="C13" s="39" t="s">
        <v>294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3" t="s">
        <v>295</v>
      </c>
      <c r="C14" s="25" t="s">
        <v>296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3" t="s">
        <v>297</v>
      </c>
      <c r="C15" s="39" t="s">
        <v>298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3" t="s">
        <v>299</v>
      </c>
      <c r="C16" s="39" t="s">
        <v>300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3" t="s">
        <v>301</v>
      </c>
      <c r="C17" s="39" t="s">
        <v>302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3" t="s">
        <v>303</v>
      </c>
      <c r="C18" s="39" t="s">
        <v>304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3" t="s">
        <v>305</v>
      </c>
      <c r="C19" s="46" t="s">
        <v>306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3" t="s">
        <v>307</v>
      </c>
      <c r="C20" s="46" t="s">
        <v>308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3" t="s">
        <v>309</v>
      </c>
      <c r="C21" s="33" t="s">
        <v>310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3" t="s">
        <v>311</v>
      </c>
      <c r="C22" s="46" t="s">
        <v>312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3" t="s">
        <v>313</v>
      </c>
      <c r="C23" s="46" t="s">
        <v>314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3" t="s">
        <v>315</v>
      </c>
      <c r="C24" s="46" t="s">
        <v>316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3" t="s">
        <v>317</v>
      </c>
      <c r="C25" s="50" t="s">
        <v>318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3" t="s">
        <v>319</v>
      </c>
      <c r="C26" s="46" t="s">
        <v>320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3" t="s">
        <v>321</v>
      </c>
      <c r="C27" s="46" t="s">
        <v>322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3" t="s">
        <v>323</v>
      </c>
      <c r="C28" s="52" t="s">
        <v>324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>
        <v>24</v>
      </c>
      <c r="B29" s="34"/>
      <c r="C29" s="40" t="s">
        <v>325</v>
      </c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/>
      <c r="B30" s="34"/>
      <c r="C30" s="40"/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/>
      <c r="B31" s="34"/>
      <c r="C31" s="40"/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/>
      <c r="B32" s="34"/>
      <c r="C32" s="40"/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/>
      <c r="B33" s="34"/>
      <c r="C33" s="40"/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/>
      <c r="B34" s="34"/>
      <c r="C34" s="40"/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/>
      <c r="B35" s="34"/>
      <c r="C35" s="40"/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workbookViewId="0">
      <selection activeCell="I3" sqref="I3:K5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5.2857142857143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3" t="s">
        <v>326</v>
      </c>
      <c r="C6" s="46" t="s">
        <v>327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4" t="s">
        <v>328</v>
      </c>
      <c r="C7" s="46" t="s">
        <v>329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5" t="s">
        <v>330</v>
      </c>
      <c r="C8" s="39" t="s">
        <v>331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3" t="s">
        <v>332</v>
      </c>
      <c r="C9" s="48" t="s">
        <v>333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3" t="s">
        <v>334</v>
      </c>
      <c r="C10" s="46" t="s">
        <v>335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3" t="s">
        <v>336</v>
      </c>
      <c r="C11" s="46" t="s">
        <v>337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4" t="s">
        <v>338</v>
      </c>
      <c r="C12" s="46" t="s">
        <v>339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4" t="s">
        <v>340</v>
      </c>
      <c r="C13" s="46" t="s">
        <v>341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4" t="s">
        <v>342</v>
      </c>
      <c r="C14" s="49" t="s">
        <v>343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3" t="s">
        <v>344</v>
      </c>
      <c r="C15" s="46" t="s">
        <v>345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4" t="s">
        <v>346</v>
      </c>
      <c r="C16" s="46" t="s">
        <v>347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3" t="s">
        <v>348</v>
      </c>
      <c r="C17" s="39" t="s">
        <v>349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4" t="s">
        <v>350</v>
      </c>
      <c r="C18" s="46" t="s">
        <v>351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3" t="s">
        <v>352</v>
      </c>
      <c r="C19" s="48" t="s">
        <v>353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3" t="s">
        <v>354</v>
      </c>
      <c r="C20" s="33" t="s">
        <v>355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4" t="s">
        <v>356</v>
      </c>
      <c r="C21" s="46" t="s">
        <v>357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3" t="s">
        <v>358</v>
      </c>
      <c r="C22" s="46" t="s">
        <v>359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4" t="s">
        <v>360</v>
      </c>
      <c r="C23" s="50" t="s">
        <v>361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4" t="s">
        <v>362</v>
      </c>
      <c r="C24" s="46" t="s">
        <v>363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3" t="s">
        <v>364</v>
      </c>
      <c r="C25" s="51" t="s">
        <v>365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4" t="s">
        <v>366</v>
      </c>
      <c r="C26" s="46" t="s">
        <v>367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4" t="s">
        <v>368</v>
      </c>
      <c r="C27" s="39" t="s">
        <v>369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4" t="s">
        <v>370</v>
      </c>
      <c r="C28" s="25" t="s">
        <v>371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/>
      <c r="B29" s="34"/>
      <c r="C29" s="40"/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/>
      <c r="B30" s="34"/>
      <c r="C30" s="40"/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/>
      <c r="B31" s="34"/>
      <c r="C31" s="40"/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/>
      <c r="B32" s="34"/>
      <c r="C32" s="40"/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/>
      <c r="B33" s="34"/>
      <c r="C33" s="40"/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/>
      <c r="B34" s="34"/>
      <c r="C34" s="40"/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/>
      <c r="B35" s="34"/>
      <c r="C35" s="40"/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3" workbookViewId="0">
      <selection activeCell="I3" sqref="I3:K5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4.5714285714286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6" t="s">
        <v>372</v>
      </c>
      <c r="C6" s="25" t="s">
        <v>373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7" t="s">
        <v>374</v>
      </c>
      <c r="C7" s="26" t="s">
        <v>375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3" t="s">
        <v>376</v>
      </c>
      <c r="C8" s="45" t="s">
        <v>377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8" t="s">
        <v>378</v>
      </c>
      <c r="C9" s="39" t="s">
        <v>379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8" t="s">
        <v>380</v>
      </c>
      <c r="C10" s="39" t="s">
        <v>381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8" t="s">
        <v>382</v>
      </c>
      <c r="C11" s="39" t="s">
        <v>383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8" t="s">
        <v>384</v>
      </c>
      <c r="C12" s="39" t="s">
        <v>385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8" t="s">
        <v>386</v>
      </c>
      <c r="C13" s="39" t="s">
        <v>387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8" t="s">
        <v>388</v>
      </c>
      <c r="C14" s="39" t="s">
        <v>389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7" t="s">
        <v>390</v>
      </c>
      <c r="C15" s="25" t="s">
        <v>391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8" t="s">
        <v>392</v>
      </c>
      <c r="C16" s="39" t="s">
        <v>393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9" t="s">
        <v>394</v>
      </c>
      <c r="C17" s="39" t="s">
        <v>395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7" t="s">
        <v>396</v>
      </c>
      <c r="C18" s="25" t="s">
        <v>397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9" t="s">
        <v>398</v>
      </c>
      <c r="C19" s="39" t="s">
        <v>399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9" t="s">
        <v>400</v>
      </c>
      <c r="C20" s="39" t="s">
        <v>401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9" t="s">
        <v>402</v>
      </c>
      <c r="C21" s="39" t="s">
        <v>403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9" t="s">
        <v>404</v>
      </c>
      <c r="C22" s="39" t="s">
        <v>405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9" t="s">
        <v>406</v>
      </c>
      <c r="C23" s="39" t="s">
        <v>407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>
        <v>19</v>
      </c>
      <c r="B24" s="109" t="s">
        <v>408</v>
      </c>
      <c r="C24" s="39" t="s">
        <v>409</v>
      </c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>
        <v>20</v>
      </c>
      <c r="B25" s="109" t="s">
        <v>410</v>
      </c>
      <c r="C25" s="39" t="s">
        <v>411</v>
      </c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>
        <v>21</v>
      </c>
      <c r="B26" s="109" t="s">
        <v>412</v>
      </c>
      <c r="C26" s="39" t="s">
        <v>413</v>
      </c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>
        <v>22</v>
      </c>
      <c r="B27" s="109" t="s">
        <v>414</v>
      </c>
      <c r="C27" s="39" t="s">
        <v>415</v>
      </c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>
        <v>23</v>
      </c>
      <c r="B28" s="109" t="s">
        <v>416</v>
      </c>
      <c r="C28" s="39" t="s">
        <v>417</v>
      </c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>
        <v>24</v>
      </c>
      <c r="B29" s="109" t="s">
        <v>418</v>
      </c>
      <c r="C29" s="39" t="s">
        <v>419</v>
      </c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>
        <v>25</v>
      </c>
      <c r="B30" s="109" t="s">
        <v>420</v>
      </c>
      <c r="C30" s="39" t="s">
        <v>421</v>
      </c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>
        <v>26</v>
      </c>
      <c r="B31" s="109" t="s">
        <v>422</v>
      </c>
      <c r="C31" s="39" t="s">
        <v>423</v>
      </c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>
        <v>27</v>
      </c>
      <c r="B32" s="109" t="s">
        <v>424</v>
      </c>
      <c r="C32" s="39" t="s">
        <v>425</v>
      </c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>
        <v>28</v>
      </c>
      <c r="B33" s="109" t="s">
        <v>426</v>
      </c>
      <c r="C33" s="39" t="s">
        <v>427</v>
      </c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>
        <v>29</v>
      </c>
      <c r="B34" s="109" t="s">
        <v>428</v>
      </c>
      <c r="C34" s="39" t="s">
        <v>429</v>
      </c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>
        <v>30</v>
      </c>
      <c r="B35" s="108" t="s">
        <v>430</v>
      </c>
      <c r="C35" s="39" t="s">
        <v>431</v>
      </c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topLeftCell="A3" workbookViewId="0">
      <selection activeCell="I3" sqref="I3:K5"/>
    </sheetView>
  </sheetViews>
  <sheetFormatPr defaultColWidth="9" defaultRowHeight="15.75"/>
  <cols>
    <col min="1" max="1" width="4.42857142857143" style="18" customWidth="1"/>
    <col min="2" max="2" width="8.71428571428571" style="19" customWidth="1"/>
    <col min="3" max="3" width="23.7142857142857" style="19" customWidth="1"/>
    <col min="4" max="7" width="8.42857142857143" style="18" customWidth="1"/>
    <col min="8" max="8" width="8.42857142857143" style="19" customWidth="1"/>
    <col min="9" max="11" width="6" style="19" customWidth="1"/>
    <col min="12" max="16366" width="9.14285714285714" style="18"/>
  </cols>
  <sheetData>
    <row r="1" ht="18.75" spans="1:1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.25" customHeight="1" spans="4:7">
      <c r="D2" s="19"/>
      <c r="E2" s="20"/>
      <c r="F2" s="19"/>
      <c r="G2" s="19"/>
    </row>
    <row r="3" ht="69" customHeight="1" spans="1:11">
      <c r="A3" s="21" t="s">
        <v>23</v>
      </c>
      <c r="B3" s="21" t="s">
        <v>24</v>
      </c>
      <c r="C3" s="21" t="s">
        <v>25</v>
      </c>
      <c r="D3" s="22" t="s">
        <v>26</v>
      </c>
      <c r="E3" s="22" t="s">
        <v>27</v>
      </c>
      <c r="F3" s="22" t="s">
        <v>28</v>
      </c>
      <c r="G3" s="22" t="s">
        <v>29</v>
      </c>
      <c r="H3" s="22" t="s">
        <v>30</v>
      </c>
      <c r="I3" s="29" t="s">
        <v>31</v>
      </c>
      <c r="J3" s="29" t="s">
        <v>32</v>
      </c>
      <c r="K3" s="30" t="s">
        <v>33</v>
      </c>
    </row>
    <row r="4" ht="17.25" customHeight="1" spans="1:11">
      <c r="A4" s="21"/>
      <c r="B4" s="21"/>
      <c r="C4" s="21"/>
      <c r="D4" s="22" t="s">
        <v>34</v>
      </c>
      <c r="E4" s="22"/>
      <c r="F4" s="22"/>
      <c r="G4" s="22"/>
      <c r="H4" s="22"/>
      <c r="I4" s="29"/>
      <c r="J4" s="29"/>
      <c r="K4" s="30"/>
    </row>
    <row r="5" ht="17.25" customHeight="1" spans="1:11">
      <c r="A5" s="21"/>
      <c r="B5" s="21"/>
      <c r="C5" s="21"/>
      <c r="D5" s="22" t="s">
        <v>35</v>
      </c>
      <c r="E5" s="22"/>
      <c r="F5" s="22"/>
      <c r="G5" s="22"/>
      <c r="H5" s="22"/>
      <c r="I5" s="29"/>
      <c r="J5" s="29"/>
      <c r="K5" s="30"/>
    </row>
    <row r="6" ht="15.4" customHeight="1" spans="1:11">
      <c r="A6" s="23">
        <v>1</v>
      </c>
      <c r="B6" s="107" t="s">
        <v>432</v>
      </c>
      <c r="C6" s="25" t="s">
        <v>433</v>
      </c>
      <c r="D6" s="23"/>
      <c r="E6" s="23"/>
      <c r="F6" s="23"/>
      <c r="G6" s="23"/>
      <c r="H6" s="23"/>
      <c r="I6" s="23"/>
      <c r="J6" s="23"/>
      <c r="K6" s="23" t="str">
        <f t="shared" ref="K6:K47" si="0">IF(I6="","",IF(I6&gt;=80,3,IF(I6&gt;=70,2,IF(I6&gt;=60,1,IF(I6&lt;60,0,"")))))</f>
        <v/>
      </c>
    </row>
    <row r="7" ht="15.4" customHeight="1" spans="1:11">
      <c r="A7" s="23">
        <v>2</v>
      </c>
      <c r="B7" s="106" t="s">
        <v>434</v>
      </c>
      <c r="C7" s="35" t="s">
        <v>435</v>
      </c>
      <c r="D7" s="23"/>
      <c r="E7" s="23"/>
      <c r="F7" s="23"/>
      <c r="G7" s="23"/>
      <c r="H7" s="23"/>
      <c r="I7" s="23"/>
      <c r="J7" s="23"/>
      <c r="K7" s="23" t="str">
        <f t="shared" si="0"/>
        <v/>
      </c>
    </row>
    <row r="8" ht="15.4" customHeight="1" spans="1:11">
      <c r="A8" s="23">
        <v>3</v>
      </c>
      <c r="B8" s="107" t="s">
        <v>436</v>
      </c>
      <c r="C8" s="35" t="s">
        <v>437</v>
      </c>
      <c r="D8" s="23"/>
      <c r="E8" s="23"/>
      <c r="F8" s="23"/>
      <c r="G8" s="23"/>
      <c r="H8" s="23"/>
      <c r="I8" s="23"/>
      <c r="J8" s="23"/>
      <c r="K8" s="23" t="str">
        <f t="shared" si="0"/>
        <v/>
      </c>
    </row>
    <row r="9" ht="15.4" customHeight="1" spans="1:11">
      <c r="A9" s="23">
        <v>4</v>
      </c>
      <c r="B9" s="108" t="s">
        <v>438</v>
      </c>
      <c r="C9" s="39" t="s">
        <v>439</v>
      </c>
      <c r="D9" s="23"/>
      <c r="E9" s="23"/>
      <c r="F9" s="23"/>
      <c r="G9" s="23"/>
      <c r="H9" s="23"/>
      <c r="I9" s="23"/>
      <c r="J9" s="23"/>
      <c r="K9" s="23" t="str">
        <f t="shared" si="0"/>
        <v/>
      </c>
    </row>
    <row r="10" ht="15.4" customHeight="1" spans="1:11">
      <c r="A10" s="23">
        <v>5</v>
      </c>
      <c r="B10" s="107" t="s">
        <v>440</v>
      </c>
      <c r="C10" s="25" t="s">
        <v>441</v>
      </c>
      <c r="D10" s="23"/>
      <c r="E10" s="23"/>
      <c r="F10" s="23"/>
      <c r="G10" s="23"/>
      <c r="H10" s="23"/>
      <c r="I10" s="23"/>
      <c r="J10" s="23"/>
      <c r="K10" s="23" t="str">
        <f t="shared" si="0"/>
        <v/>
      </c>
    </row>
    <row r="11" ht="15.4" customHeight="1" spans="1:11">
      <c r="A11" s="23">
        <v>6</v>
      </c>
      <c r="B11" s="107" t="s">
        <v>442</v>
      </c>
      <c r="C11" s="33" t="s">
        <v>443</v>
      </c>
      <c r="D11" s="23"/>
      <c r="E11" s="23"/>
      <c r="F11" s="23"/>
      <c r="G11" s="23"/>
      <c r="H11" s="23"/>
      <c r="I11" s="23"/>
      <c r="J11" s="23"/>
      <c r="K11" s="23" t="str">
        <f t="shared" si="0"/>
        <v/>
      </c>
    </row>
    <row r="12" ht="15.4" customHeight="1" spans="1:11">
      <c r="A12" s="23">
        <v>7</v>
      </c>
      <c r="B12" s="108" t="s">
        <v>444</v>
      </c>
      <c r="C12" s="39" t="s">
        <v>445</v>
      </c>
      <c r="D12" s="23"/>
      <c r="E12" s="23"/>
      <c r="F12" s="23"/>
      <c r="G12" s="23"/>
      <c r="H12" s="23"/>
      <c r="I12" s="23"/>
      <c r="J12" s="23"/>
      <c r="K12" s="23" t="str">
        <f t="shared" si="0"/>
        <v/>
      </c>
    </row>
    <row r="13" ht="15.4" customHeight="1" spans="1:11">
      <c r="A13" s="23">
        <v>8</v>
      </c>
      <c r="B13" s="107" t="s">
        <v>446</v>
      </c>
      <c r="C13" s="39" t="s">
        <v>447</v>
      </c>
      <c r="D13" s="23"/>
      <c r="E13" s="23"/>
      <c r="F13" s="23"/>
      <c r="G13" s="23"/>
      <c r="H13" s="23"/>
      <c r="I13" s="23"/>
      <c r="J13" s="23"/>
      <c r="K13" s="23" t="str">
        <f t="shared" si="0"/>
        <v/>
      </c>
    </row>
    <row r="14" ht="15.4" customHeight="1" spans="1:11">
      <c r="A14" s="23">
        <v>9</v>
      </c>
      <c r="B14" s="107" t="s">
        <v>448</v>
      </c>
      <c r="C14" s="25" t="s">
        <v>449</v>
      </c>
      <c r="D14" s="23"/>
      <c r="E14" s="23"/>
      <c r="F14" s="23"/>
      <c r="G14" s="23"/>
      <c r="H14" s="23"/>
      <c r="I14" s="23"/>
      <c r="J14" s="23"/>
      <c r="K14" s="23" t="str">
        <f t="shared" si="0"/>
        <v/>
      </c>
    </row>
    <row r="15" ht="15.4" customHeight="1" spans="1:11">
      <c r="A15" s="23">
        <v>10</v>
      </c>
      <c r="B15" s="107" t="s">
        <v>450</v>
      </c>
      <c r="C15" s="25" t="s">
        <v>451</v>
      </c>
      <c r="D15" s="23"/>
      <c r="E15" s="23"/>
      <c r="F15" s="23"/>
      <c r="G15" s="23"/>
      <c r="H15" s="23"/>
      <c r="I15" s="23"/>
      <c r="J15" s="23"/>
      <c r="K15" s="23" t="str">
        <f t="shared" si="0"/>
        <v/>
      </c>
    </row>
    <row r="16" ht="15.4" customHeight="1" spans="1:11">
      <c r="A16" s="23">
        <v>11</v>
      </c>
      <c r="B16" s="107" t="s">
        <v>452</v>
      </c>
      <c r="C16" s="25" t="s">
        <v>453</v>
      </c>
      <c r="D16" s="23"/>
      <c r="E16" s="23"/>
      <c r="F16" s="23"/>
      <c r="G16" s="23"/>
      <c r="H16" s="23"/>
      <c r="I16" s="23"/>
      <c r="J16" s="23"/>
      <c r="K16" s="23" t="str">
        <f t="shared" si="0"/>
        <v/>
      </c>
    </row>
    <row r="17" ht="15.4" customHeight="1" spans="1:11">
      <c r="A17" s="23">
        <v>12</v>
      </c>
      <c r="B17" s="107" t="s">
        <v>454</v>
      </c>
      <c r="C17" s="26" t="s">
        <v>455</v>
      </c>
      <c r="D17" s="23"/>
      <c r="E17" s="23"/>
      <c r="F17" s="23"/>
      <c r="G17" s="23"/>
      <c r="H17" s="23"/>
      <c r="I17" s="23"/>
      <c r="J17" s="23"/>
      <c r="K17" s="23" t="str">
        <f t="shared" si="0"/>
        <v/>
      </c>
    </row>
    <row r="18" ht="15.4" customHeight="1" spans="1:11">
      <c r="A18" s="23">
        <v>13</v>
      </c>
      <c r="B18" s="107" t="s">
        <v>456</v>
      </c>
      <c r="C18" s="26" t="s">
        <v>457</v>
      </c>
      <c r="D18" s="23"/>
      <c r="E18" s="23"/>
      <c r="F18" s="23"/>
      <c r="G18" s="23"/>
      <c r="H18" s="23"/>
      <c r="I18" s="23"/>
      <c r="J18" s="23"/>
      <c r="K18" s="23" t="str">
        <f t="shared" si="0"/>
        <v/>
      </c>
    </row>
    <row r="19" ht="15.4" customHeight="1" spans="1:11">
      <c r="A19" s="23">
        <v>14</v>
      </c>
      <c r="B19" s="107" t="s">
        <v>458</v>
      </c>
      <c r="C19" s="26" t="s">
        <v>459</v>
      </c>
      <c r="D19" s="23"/>
      <c r="E19" s="23"/>
      <c r="F19" s="23"/>
      <c r="G19" s="23"/>
      <c r="H19" s="23"/>
      <c r="I19" s="23"/>
      <c r="J19" s="23"/>
      <c r="K19" s="23" t="str">
        <f t="shared" si="0"/>
        <v/>
      </c>
    </row>
    <row r="20" ht="15.4" customHeight="1" spans="1:11">
      <c r="A20" s="23">
        <v>15</v>
      </c>
      <c r="B20" s="107" t="s">
        <v>460</v>
      </c>
      <c r="C20" s="26" t="s">
        <v>461</v>
      </c>
      <c r="D20" s="23"/>
      <c r="E20" s="23"/>
      <c r="F20" s="23"/>
      <c r="G20" s="23"/>
      <c r="H20" s="23"/>
      <c r="I20" s="23"/>
      <c r="J20" s="23"/>
      <c r="K20" s="23" t="str">
        <f t="shared" si="0"/>
        <v/>
      </c>
    </row>
    <row r="21" ht="15.4" customHeight="1" spans="1:11">
      <c r="A21" s="23">
        <v>16</v>
      </c>
      <c r="B21" s="107" t="s">
        <v>462</v>
      </c>
      <c r="C21" s="26" t="s">
        <v>463</v>
      </c>
      <c r="D21" s="23"/>
      <c r="E21" s="23"/>
      <c r="F21" s="23"/>
      <c r="G21" s="23"/>
      <c r="H21" s="23"/>
      <c r="I21" s="23"/>
      <c r="J21" s="23"/>
      <c r="K21" s="23" t="str">
        <f t="shared" si="0"/>
        <v/>
      </c>
    </row>
    <row r="22" ht="15.4" customHeight="1" spans="1:11">
      <c r="A22" s="23">
        <v>17</v>
      </c>
      <c r="B22" s="107" t="s">
        <v>464</v>
      </c>
      <c r="C22" s="26" t="s">
        <v>465</v>
      </c>
      <c r="D22" s="23"/>
      <c r="E22" s="23"/>
      <c r="F22" s="23"/>
      <c r="G22" s="23"/>
      <c r="H22" s="23"/>
      <c r="I22" s="23"/>
      <c r="J22" s="23"/>
      <c r="K22" s="23" t="str">
        <f t="shared" si="0"/>
        <v/>
      </c>
    </row>
    <row r="23" ht="15.4" customHeight="1" spans="1:11">
      <c r="A23" s="23">
        <v>18</v>
      </c>
      <c r="B23" s="107" t="s">
        <v>466</v>
      </c>
      <c r="C23" s="26" t="s">
        <v>467</v>
      </c>
      <c r="D23" s="23"/>
      <c r="E23" s="23"/>
      <c r="F23" s="23"/>
      <c r="G23" s="23"/>
      <c r="H23" s="23"/>
      <c r="I23" s="23"/>
      <c r="J23" s="23"/>
      <c r="K23" s="23" t="str">
        <f t="shared" si="0"/>
        <v/>
      </c>
    </row>
    <row r="24" ht="15.4" customHeight="1" spans="1:11">
      <c r="A24" s="23"/>
      <c r="B24" s="44"/>
      <c r="C24" s="39"/>
      <c r="D24" s="23"/>
      <c r="E24" s="23"/>
      <c r="F24" s="23"/>
      <c r="G24" s="23"/>
      <c r="H24" s="23"/>
      <c r="I24" s="23"/>
      <c r="J24" s="23"/>
      <c r="K24" s="23" t="str">
        <f t="shared" si="0"/>
        <v/>
      </c>
    </row>
    <row r="25" ht="15.4" customHeight="1" spans="1:11">
      <c r="A25" s="23"/>
      <c r="B25" s="44"/>
      <c r="C25" s="39"/>
      <c r="D25" s="23"/>
      <c r="E25" s="23"/>
      <c r="F25" s="23"/>
      <c r="G25" s="23"/>
      <c r="H25" s="23"/>
      <c r="I25" s="23"/>
      <c r="J25" s="23"/>
      <c r="K25" s="23" t="str">
        <f t="shared" si="0"/>
        <v/>
      </c>
    </row>
    <row r="26" ht="15.4" customHeight="1" spans="1:11">
      <c r="A26" s="23"/>
      <c r="B26" s="44"/>
      <c r="C26" s="39"/>
      <c r="D26" s="23"/>
      <c r="E26" s="23"/>
      <c r="F26" s="23"/>
      <c r="G26" s="23"/>
      <c r="H26" s="23"/>
      <c r="I26" s="23"/>
      <c r="J26" s="23"/>
      <c r="K26" s="23" t="str">
        <f t="shared" si="0"/>
        <v/>
      </c>
    </row>
    <row r="27" ht="15.4" customHeight="1" spans="1:11">
      <c r="A27" s="23"/>
      <c r="B27" s="44"/>
      <c r="C27" s="39"/>
      <c r="D27" s="23"/>
      <c r="E27" s="23"/>
      <c r="F27" s="23"/>
      <c r="G27" s="23"/>
      <c r="H27" s="23"/>
      <c r="I27" s="23"/>
      <c r="J27" s="23"/>
      <c r="K27" s="23" t="str">
        <f t="shared" si="0"/>
        <v/>
      </c>
    </row>
    <row r="28" ht="15.4" customHeight="1" spans="1:11">
      <c r="A28" s="23"/>
      <c r="B28" s="44"/>
      <c r="C28" s="39"/>
      <c r="D28" s="23"/>
      <c r="E28" s="23"/>
      <c r="F28" s="23"/>
      <c r="G28" s="23"/>
      <c r="H28" s="23"/>
      <c r="I28" s="23"/>
      <c r="J28" s="23"/>
      <c r="K28" s="23" t="str">
        <f t="shared" si="0"/>
        <v/>
      </c>
    </row>
    <row r="29" ht="15.4" customHeight="1" spans="1:11">
      <c r="A29" s="23"/>
      <c r="B29" s="44"/>
      <c r="C29" s="39"/>
      <c r="D29" s="23"/>
      <c r="E29" s="23"/>
      <c r="F29" s="23"/>
      <c r="G29" s="23"/>
      <c r="H29" s="23"/>
      <c r="I29" s="23"/>
      <c r="J29" s="23"/>
      <c r="K29" s="23" t="str">
        <f t="shared" si="0"/>
        <v/>
      </c>
    </row>
    <row r="30" ht="15.4" customHeight="1" spans="1:11">
      <c r="A30" s="23"/>
      <c r="B30" s="44"/>
      <c r="C30" s="39"/>
      <c r="D30" s="23"/>
      <c r="E30" s="23"/>
      <c r="F30" s="23"/>
      <c r="G30" s="23"/>
      <c r="H30" s="23"/>
      <c r="I30" s="23"/>
      <c r="J30" s="23"/>
      <c r="K30" s="23" t="str">
        <f t="shared" si="0"/>
        <v/>
      </c>
    </row>
    <row r="31" ht="15.4" customHeight="1" spans="1:11">
      <c r="A31" s="23"/>
      <c r="B31" s="44"/>
      <c r="C31" s="39"/>
      <c r="D31" s="23"/>
      <c r="E31" s="23"/>
      <c r="F31" s="23"/>
      <c r="G31" s="23"/>
      <c r="H31" s="23"/>
      <c r="I31" s="23"/>
      <c r="J31" s="23"/>
      <c r="K31" s="23" t="str">
        <f t="shared" si="0"/>
        <v/>
      </c>
    </row>
    <row r="32" ht="15.4" customHeight="1" spans="1:11">
      <c r="A32" s="23"/>
      <c r="B32" s="44"/>
      <c r="C32" s="39"/>
      <c r="D32" s="23"/>
      <c r="E32" s="23"/>
      <c r="F32" s="23"/>
      <c r="G32" s="23"/>
      <c r="H32" s="23"/>
      <c r="I32" s="23"/>
      <c r="J32" s="23"/>
      <c r="K32" s="23" t="str">
        <f t="shared" si="0"/>
        <v/>
      </c>
    </row>
    <row r="33" ht="15.4" customHeight="1" spans="1:11">
      <c r="A33" s="23"/>
      <c r="B33" s="44"/>
      <c r="C33" s="39"/>
      <c r="D33" s="23"/>
      <c r="E33" s="23"/>
      <c r="F33" s="23"/>
      <c r="G33" s="23"/>
      <c r="H33" s="23"/>
      <c r="I33" s="23"/>
      <c r="J33" s="23"/>
      <c r="K33" s="23" t="str">
        <f t="shared" si="0"/>
        <v/>
      </c>
    </row>
    <row r="34" ht="15.4" customHeight="1" spans="1:11">
      <c r="A34" s="23"/>
      <c r="B34" s="44"/>
      <c r="C34" s="39"/>
      <c r="D34" s="23"/>
      <c r="E34" s="23"/>
      <c r="F34" s="23"/>
      <c r="G34" s="23"/>
      <c r="H34" s="23"/>
      <c r="I34" s="23"/>
      <c r="J34" s="23"/>
      <c r="K34" s="23" t="str">
        <f t="shared" si="0"/>
        <v/>
      </c>
    </row>
    <row r="35" ht="15.4" customHeight="1" spans="1:11">
      <c r="A35" s="23"/>
      <c r="B35" s="31"/>
      <c r="C35" s="39"/>
      <c r="D35" s="23"/>
      <c r="E35" s="23"/>
      <c r="F35" s="23"/>
      <c r="G35" s="23"/>
      <c r="H35" s="23"/>
      <c r="I35" s="23"/>
      <c r="J35" s="23"/>
      <c r="K35" s="23" t="str">
        <f t="shared" si="0"/>
        <v/>
      </c>
    </row>
    <row r="36" ht="15.4" customHeight="1" spans="1:11">
      <c r="A36" s="23"/>
      <c r="B36" s="34"/>
      <c r="C36" s="26"/>
      <c r="D36" s="23"/>
      <c r="E36" s="23"/>
      <c r="F36" s="23"/>
      <c r="G36" s="23"/>
      <c r="H36" s="23"/>
      <c r="I36" s="23"/>
      <c r="J36" s="23"/>
      <c r="K36" s="23" t="str">
        <f t="shared" si="0"/>
        <v/>
      </c>
    </row>
    <row r="37" ht="15.4" customHeight="1" spans="1:11">
      <c r="A37" s="23"/>
      <c r="B37" s="34"/>
      <c r="C37" s="26"/>
      <c r="D37" s="23"/>
      <c r="E37" s="23"/>
      <c r="F37" s="23"/>
      <c r="G37" s="23"/>
      <c r="H37" s="23"/>
      <c r="I37" s="23"/>
      <c r="J37" s="23"/>
      <c r="K37" s="23" t="str">
        <f t="shared" si="0"/>
        <v/>
      </c>
    </row>
    <row r="38" ht="15.4" customHeight="1" spans="1:11">
      <c r="A38" s="23"/>
      <c r="B38" s="34"/>
      <c r="C38" s="26"/>
      <c r="D38" s="23"/>
      <c r="E38" s="23"/>
      <c r="F38" s="23"/>
      <c r="G38" s="23"/>
      <c r="H38" s="23"/>
      <c r="I38" s="23"/>
      <c r="J38" s="23"/>
      <c r="K38" s="23" t="str">
        <f t="shared" si="0"/>
        <v/>
      </c>
    </row>
    <row r="39" ht="15.4" customHeight="1" spans="1:11">
      <c r="A39" s="23"/>
      <c r="B39" s="34"/>
      <c r="C39" s="26"/>
      <c r="D39" s="23"/>
      <c r="E39" s="23"/>
      <c r="F39" s="23"/>
      <c r="G39" s="23"/>
      <c r="H39" s="23"/>
      <c r="I39" s="23"/>
      <c r="J39" s="23"/>
      <c r="K39" s="23" t="str">
        <f t="shared" si="0"/>
        <v/>
      </c>
    </row>
    <row r="40" ht="15.4" customHeight="1" spans="1:11">
      <c r="A40" s="23"/>
      <c r="B40" s="34"/>
      <c r="C40" s="40"/>
      <c r="D40" s="23"/>
      <c r="E40" s="23"/>
      <c r="F40" s="23"/>
      <c r="G40" s="23"/>
      <c r="H40" s="23"/>
      <c r="I40" s="23"/>
      <c r="J40" s="23"/>
      <c r="K40" s="23" t="str">
        <f t="shared" si="0"/>
        <v/>
      </c>
    </row>
    <row r="41" ht="15.4" customHeight="1" spans="1:11">
      <c r="A41" s="23"/>
      <c r="B41" s="41"/>
      <c r="C41" s="42"/>
      <c r="D41" s="23"/>
      <c r="E41" s="23"/>
      <c r="F41" s="23"/>
      <c r="G41" s="23"/>
      <c r="H41" s="23"/>
      <c r="I41" s="23"/>
      <c r="J41" s="23"/>
      <c r="K41" s="23" t="str">
        <f t="shared" si="0"/>
        <v/>
      </c>
    </row>
    <row r="42" ht="15.4" customHeight="1" spans="1:11">
      <c r="A42" s="23"/>
      <c r="B42" s="41"/>
      <c r="C42" s="42"/>
      <c r="D42" s="23"/>
      <c r="E42" s="23"/>
      <c r="F42" s="23"/>
      <c r="G42" s="23"/>
      <c r="H42" s="23"/>
      <c r="I42" s="23"/>
      <c r="J42" s="23"/>
      <c r="K42" s="23" t="str">
        <f t="shared" si="0"/>
        <v/>
      </c>
    </row>
    <row r="43" ht="15.4" customHeight="1" spans="1:11">
      <c r="A43" s="23"/>
      <c r="B43" s="41"/>
      <c r="C43" s="42"/>
      <c r="D43" s="23"/>
      <c r="E43" s="23"/>
      <c r="F43" s="23"/>
      <c r="G43" s="23"/>
      <c r="H43" s="23"/>
      <c r="I43" s="23"/>
      <c r="J43" s="23"/>
      <c r="K43" s="23" t="str">
        <f t="shared" si="0"/>
        <v/>
      </c>
    </row>
    <row r="44" ht="15.4" customHeight="1" spans="1:11">
      <c r="A44" s="23"/>
      <c r="B44" s="41"/>
      <c r="C44" s="42"/>
      <c r="D44" s="23"/>
      <c r="E44" s="23"/>
      <c r="F44" s="23"/>
      <c r="G44" s="23"/>
      <c r="H44" s="23"/>
      <c r="I44" s="23"/>
      <c r="J44" s="23"/>
      <c r="K44" s="23" t="str">
        <f t="shared" si="0"/>
        <v/>
      </c>
    </row>
    <row r="45" ht="15.4" customHeight="1" spans="1:11">
      <c r="A45" s="23"/>
      <c r="B45" s="41"/>
      <c r="C45" s="42"/>
      <c r="D45" s="23"/>
      <c r="E45" s="23"/>
      <c r="F45" s="23"/>
      <c r="G45" s="23"/>
      <c r="H45" s="23"/>
      <c r="I45" s="23"/>
      <c r="J45" s="23"/>
      <c r="K45" s="23" t="str">
        <f t="shared" si="0"/>
        <v/>
      </c>
    </row>
    <row r="46" ht="15.4" customHeight="1" spans="1:11">
      <c r="A46" s="23"/>
      <c r="B46" s="41"/>
      <c r="C46" s="42"/>
      <c r="D46" s="23"/>
      <c r="E46" s="23"/>
      <c r="F46" s="23"/>
      <c r="G46" s="23"/>
      <c r="H46" s="23"/>
      <c r="I46" s="23"/>
      <c r="J46" s="23"/>
      <c r="K46" s="23" t="str">
        <f t="shared" si="0"/>
        <v/>
      </c>
    </row>
    <row r="47" ht="15.4" customHeight="1" spans="1:11">
      <c r="A47" s="23"/>
      <c r="B47" s="41"/>
      <c r="C47" s="42"/>
      <c r="D47" s="23"/>
      <c r="E47" s="23"/>
      <c r="F47" s="23"/>
      <c r="G47" s="23"/>
      <c r="H47" s="23"/>
      <c r="I47" s="23"/>
      <c r="J47" s="23"/>
      <c r="K47" s="23" t="str">
        <f t="shared" si="0"/>
        <v/>
      </c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39370078740157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ปกหน้า ม.ต้น</vt:lpstr>
      <vt:lpstr>11</vt:lpstr>
      <vt:lpstr>12</vt:lpstr>
      <vt:lpstr>21</vt:lpstr>
      <vt:lpstr>22</vt:lpstr>
      <vt:lpstr>31</vt:lpstr>
      <vt:lpstr>32</vt:lpstr>
      <vt:lpstr>41</vt:lpstr>
      <vt:lpstr>42</vt:lpstr>
      <vt:lpstr>51</vt:lpstr>
      <vt:lpstr>52</vt:lpstr>
      <vt:lpstr>6</vt:lpstr>
      <vt:lpstr>จุดประสงค์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Teacher02</cp:lastModifiedBy>
  <dcterms:created xsi:type="dcterms:W3CDTF">2006-04-04T09:14:00Z</dcterms:created>
  <cp:lastPrinted>2001-12-31T23:53:00Z</cp:lastPrinted>
  <dcterms:modified xsi:type="dcterms:W3CDTF">2023-06-01T13:06:51Z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2057-11.2.0.11537</vt:lpwstr>
  </property>
</Properties>
</file>