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ตารางวิเคราะห์" sheetId="1" r:id="rId1"/>
    <sheet name="เกณฑ์มาตรฐานน้ำหนักส่วนสูง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" i="1" l="1"/>
  <c r="I153" i="1"/>
  <c r="D8" i="1"/>
  <c r="D6" i="1"/>
  <c r="D150" i="1" l="1"/>
  <c r="D149" i="1"/>
  <c r="D148" i="1"/>
  <c r="D147" i="1"/>
  <c r="D144" i="1"/>
  <c r="D146" i="1"/>
  <c r="D14" i="1"/>
  <c r="D15" i="1"/>
  <c r="D16" i="1"/>
  <c r="D17" i="1"/>
  <c r="C18" i="1"/>
  <c r="D18" i="1" s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53" i="1"/>
  <c r="D154" i="1"/>
  <c r="I154" i="1" s="1"/>
  <c r="D155" i="1"/>
  <c r="I155" i="1" s="1"/>
  <c r="D156" i="1"/>
  <c r="D157" i="1"/>
  <c r="D158" i="1"/>
  <c r="I158" i="1" s="1"/>
  <c r="D159" i="1"/>
  <c r="I159" i="1" s="1"/>
  <c r="D160" i="1"/>
  <c r="I160" i="1" s="1"/>
  <c r="D161" i="1"/>
  <c r="D162" i="1"/>
  <c r="D163" i="1"/>
  <c r="I163" i="1" s="1"/>
  <c r="D164" i="1"/>
  <c r="I164" i="1" s="1"/>
  <c r="D165" i="1"/>
  <c r="I165" i="1" s="1"/>
  <c r="D166" i="1"/>
  <c r="D167" i="1"/>
  <c r="D168" i="1"/>
  <c r="D169" i="1"/>
  <c r="I169" i="1" s="1"/>
  <c r="D170" i="1"/>
  <c r="I170" i="1" s="1"/>
  <c r="D171" i="1"/>
  <c r="I171" i="1" s="1"/>
  <c r="D172" i="1"/>
  <c r="D173" i="1"/>
  <c r="D174" i="1"/>
  <c r="I174" i="1" s="1"/>
  <c r="D175" i="1"/>
  <c r="I175" i="1" s="1"/>
  <c r="D176" i="1"/>
  <c r="I176" i="1" s="1"/>
  <c r="D153" i="1"/>
  <c r="C145" i="1"/>
  <c r="D145" i="1" s="1"/>
  <c r="C128" i="1"/>
  <c r="C112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C92" i="1"/>
  <c r="C79" i="1"/>
  <c r="D79" i="1" s="1"/>
  <c r="C66" i="1"/>
  <c r="D66" i="1" s="1"/>
  <c r="C54" i="1"/>
  <c r="D54" i="1" s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8" i="1"/>
  <c r="D29" i="1"/>
  <c r="D30" i="1"/>
  <c r="D31" i="1"/>
  <c r="D32" i="1"/>
  <c r="D19" i="1"/>
  <c r="D20" i="1"/>
  <c r="D21" i="1"/>
  <c r="D22" i="1"/>
  <c r="D24" i="1"/>
  <c r="D25" i="1"/>
  <c r="D26" i="1"/>
  <c r="D27" i="1"/>
  <c r="C28" i="1"/>
  <c r="D28" i="1" s="1"/>
  <c r="C23" i="1"/>
  <c r="D23" i="1" s="1"/>
  <c r="D9" i="1"/>
  <c r="D10" i="1"/>
  <c r="D11" i="1"/>
  <c r="D12" i="1"/>
  <c r="C13" i="1"/>
  <c r="D13" i="1" s="1"/>
  <c r="D3" i="1"/>
  <c r="D4" i="1"/>
  <c r="D5" i="1"/>
  <c r="C6" i="1"/>
  <c r="I177" i="1" l="1"/>
  <c r="D99" i="1"/>
  <c r="D100" i="1" l="1"/>
  <c r="D101" i="1" l="1"/>
  <c r="D102" i="1" l="1"/>
  <c r="D103" i="1" l="1"/>
  <c r="D104" i="1" l="1"/>
  <c r="D105" i="1" l="1"/>
  <c r="D106" i="1" l="1"/>
  <c r="D107" i="1" l="1"/>
  <c r="D108" i="1" l="1"/>
  <c r="D109" i="1" l="1"/>
  <c r="D110" i="1" l="1"/>
  <c r="D111" i="1"/>
</calcChain>
</file>

<file path=xl/sharedStrings.xml><?xml version="1.0" encoding="utf-8"?>
<sst xmlns="http://schemas.openxmlformats.org/spreadsheetml/2006/main" count="152" uniqueCount="86">
  <si>
    <t>หย่าร้าง</t>
  </si>
  <si>
    <t>แยก</t>
  </si>
  <si>
    <t>ถึงแก่กรรม</t>
  </si>
  <si>
    <t>รับราชการ</t>
  </si>
  <si>
    <t>ต่ำกว่า</t>
  </si>
  <si>
    <t>ตามเกณ</t>
  </si>
  <si>
    <t>สูง</t>
  </si>
  <si>
    <t>น้ำหนัก</t>
  </si>
  <si>
    <t>สถานภาพ</t>
  </si>
  <si>
    <t>อาชีพ</t>
  </si>
  <si>
    <t>ส่วนสูง</t>
  </si>
  <si>
    <t>แข็งแรง</t>
  </si>
  <si>
    <t>บกพร้อง</t>
  </si>
  <si>
    <t>หัวใจ</t>
  </si>
  <si>
    <t>ภูมิแพ้</t>
  </si>
  <si>
    <t>กระเพาะ</t>
  </si>
  <si>
    <t>โรคอื่น</t>
  </si>
  <si>
    <t>สุขภาพ</t>
  </si>
  <si>
    <t>โรคประจำตัว</t>
  </si>
  <si>
    <t>ไม่มี</t>
  </si>
  <si>
    <t>ไทย</t>
  </si>
  <si>
    <t>วิชาที่ชอบ1</t>
  </si>
  <si>
    <t>กอท</t>
  </si>
  <si>
    <t>วิชาที่ชอบ2</t>
  </si>
  <si>
    <t>วิชาที่ไม่ชอบ2</t>
  </si>
  <si>
    <t>วิชาที่ไม่ชอบ1</t>
  </si>
  <si>
    <t>แบบบรรยาย</t>
  </si>
  <si>
    <t>อภิปราย</t>
  </si>
  <si>
    <t>แผนผัง</t>
  </si>
  <si>
    <t>คำถาม</t>
  </si>
  <si>
    <t>โครงงาน</t>
  </si>
  <si>
    <t>บทบาทสมมติ</t>
  </si>
  <si>
    <t>ทดลอง</t>
  </si>
  <si>
    <t>กลุ่ม</t>
  </si>
  <si>
    <t>บูรณาการ</t>
  </si>
  <si>
    <t>ระดมสมอง</t>
  </si>
  <si>
    <t>สาธิต</t>
  </si>
  <si>
    <t>ลงมือทำ</t>
  </si>
  <si>
    <t>แหล่งเรียนรุ้</t>
  </si>
  <si>
    <t>ค้นหาความรู้ตนเอง</t>
  </si>
  <si>
    <t>ช่างซ่อม</t>
  </si>
  <si>
    <t>รับจ้างทั่วไป</t>
  </si>
  <si>
    <t>ไมเกรน</t>
  </si>
  <si>
    <t>คอม</t>
  </si>
  <si>
    <t>การจัดการเรียนรู้1</t>
  </si>
  <si>
    <t>การจัดการเรียนรู้2</t>
  </si>
  <si>
    <t>การจัดการเรียนรู้3</t>
  </si>
  <si>
    <t>ความคิดริเริ่ม</t>
  </si>
  <si>
    <t>มีเหตุผล</t>
  </si>
  <si>
    <t>ความสามารถเรียนรู้</t>
  </si>
  <si>
    <t>แสดงออก</t>
  </si>
  <si>
    <t>ควบคุมอารมณ์</t>
  </si>
  <si>
    <t>ขยัน</t>
  </si>
  <si>
    <t>ร่างกายแข็งแรง</t>
  </si>
  <si>
    <t>สมวัย</t>
  </si>
  <si>
    <t>สุขภาพจิต</t>
  </si>
  <si>
    <t>ปรับตัว</t>
  </si>
  <si>
    <t>เสียสละ</t>
  </si>
  <si>
    <t>เคารพกฎ</t>
  </si>
  <si>
    <t>ดี</t>
  </si>
  <si>
    <t>ปานกลาง</t>
  </si>
  <si>
    <t>ปรับปรุง</t>
  </si>
  <si>
    <t>ยากจน</t>
  </si>
  <si>
    <t>มีกิน</t>
  </si>
  <si>
    <t>ฐานะ</t>
  </si>
  <si>
    <t>ค้าขาย</t>
  </si>
  <si>
    <t>อยู่ด้วยกัน</t>
  </si>
  <si>
    <t>จำนวนนักเรียนที่เลือก</t>
  </si>
  <si>
    <t>คิดเป็นร้อยละ</t>
  </si>
  <si>
    <t>ประเด็นศึกษา</t>
  </si>
  <si>
    <t>หัวข้อ</t>
  </si>
  <si>
    <t>ค่าเฉลี่ย</t>
  </si>
  <si>
    <t>เฉลี่ยรวม</t>
  </si>
  <si>
    <t>อังกฤษ</t>
  </si>
  <si>
    <t>คณิต</t>
  </si>
  <si>
    <t>วิทย์</t>
  </si>
  <si>
    <t>สังคม</t>
  </si>
  <si>
    <t>ชีวะ</t>
  </si>
  <si>
    <t>เคมี</t>
  </si>
  <si>
    <t>ฟิสิกส์</t>
  </si>
  <si>
    <t>ศิลปะ</t>
  </si>
  <si>
    <t>เกษตรกร</t>
  </si>
  <si>
    <t>ความรู้พื้นฐาน</t>
  </si>
  <si>
    <t>การแก้ปัญหา</t>
  </si>
  <si>
    <t>ความสนใจเรียน</t>
  </si>
  <si>
    <t>หมายเหตุ: สูตรในการคำนวณหาค่าเฉลี่ย/ ร้อยละ ขึ้นอยู่กับจำนวนนักเรียนในแต่ละห้อง เปลี่ยนจำนวนนร.ในแถบสูตรคำนวณด้วยนะคะ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</si>
</sst>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2" fontId="0" fillId="2" borderId="0" xfId="0" applyNumberForma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/>
    <xf numFmtId="0" fontId="1" fillId="0" borderId="0" xfId="0" applyFont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abSelected="1" zoomScale="90" zoomScaleNormal="90" workbookViewId="0">
      <selection activeCell="G183" sqref="G183"/>
    </sheetView>
  </sheetViews>
  <sheetFormatPr defaultRowHeight="21" x14ac:dyDescent="0.35"/>
  <cols>
    <col min="1" max="1" width="14.75" style="15" customWidth="1"/>
    <col min="2" max="2" width="15.75" style="15" customWidth="1"/>
    <col min="3" max="3" width="17.75" style="16" customWidth="1"/>
    <col min="4" max="4" width="11.875" style="15" customWidth="1"/>
    <col min="5" max="5" width="9" style="2"/>
    <col min="7" max="7" width="9" style="2"/>
    <col min="9" max="9" width="9" style="2"/>
  </cols>
  <sheetData>
    <row r="1" spans="1:9" s="3" customFormat="1" x14ac:dyDescent="0.35">
      <c r="A1" s="11" t="s">
        <v>70</v>
      </c>
      <c r="B1" s="12" t="s">
        <v>69</v>
      </c>
      <c r="C1" s="13" t="s">
        <v>67</v>
      </c>
      <c r="D1" s="12" t="s">
        <v>68</v>
      </c>
      <c r="E1" s="4"/>
      <c r="G1" s="4"/>
      <c r="I1" s="4"/>
    </row>
    <row r="2" spans="1:9" x14ac:dyDescent="0.35">
      <c r="A2" s="14" t="s">
        <v>8</v>
      </c>
      <c r="B2" s="15" t="s">
        <v>66</v>
      </c>
      <c r="C2" s="16">
        <v>31</v>
      </c>
      <c r="D2" s="15">
        <f>(C2*100)/40</f>
        <v>77.5</v>
      </c>
    </row>
    <row r="3" spans="1:9" x14ac:dyDescent="0.35">
      <c r="A3" s="14"/>
      <c r="B3" s="15" t="s">
        <v>0</v>
      </c>
      <c r="C3" s="16">
        <v>3</v>
      </c>
      <c r="D3" s="15">
        <f t="shared" ref="D3:D69" si="0">(C3*100)/40</f>
        <v>7.5</v>
      </c>
    </row>
    <row r="4" spans="1:9" x14ac:dyDescent="0.35">
      <c r="A4" s="14"/>
      <c r="B4" s="15" t="s">
        <v>1</v>
      </c>
      <c r="C4" s="16">
        <v>3</v>
      </c>
      <c r="D4" s="15">
        <f t="shared" si="0"/>
        <v>7.5</v>
      </c>
    </row>
    <row r="5" spans="1:9" x14ac:dyDescent="0.35">
      <c r="A5" s="14"/>
      <c r="B5" s="15" t="s">
        <v>2</v>
      </c>
      <c r="C5" s="16">
        <v>3</v>
      </c>
      <c r="D5" s="15">
        <f t="shared" si="0"/>
        <v>7.5</v>
      </c>
    </row>
    <row r="6" spans="1:9" x14ac:dyDescent="0.35">
      <c r="C6" s="16">
        <f>SUM(C2:C5)</f>
        <v>40</v>
      </c>
      <c r="D6" s="15">
        <f>(C6*100)/40</f>
        <v>100</v>
      </c>
    </row>
    <row r="7" spans="1:9" x14ac:dyDescent="0.35">
      <c r="A7" s="17"/>
    </row>
    <row r="8" spans="1:9" x14ac:dyDescent="0.35">
      <c r="A8" s="14" t="s">
        <v>9</v>
      </c>
      <c r="B8" s="15" t="s">
        <v>81</v>
      </c>
      <c r="C8" s="16">
        <v>36</v>
      </c>
      <c r="D8" s="15">
        <f>(C8*100)/40</f>
        <v>90</v>
      </c>
    </row>
    <row r="9" spans="1:9" x14ac:dyDescent="0.35">
      <c r="A9" s="14"/>
      <c r="B9" s="15" t="s">
        <v>3</v>
      </c>
      <c r="D9" s="15">
        <f t="shared" si="0"/>
        <v>0</v>
      </c>
    </row>
    <row r="10" spans="1:9" x14ac:dyDescent="0.35">
      <c r="A10" s="14"/>
      <c r="B10" s="15" t="s">
        <v>65</v>
      </c>
      <c r="C10" s="16">
        <v>1</v>
      </c>
      <c r="D10" s="15">
        <f t="shared" si="0"/>
        <v>2.5</v>
      </c>
    </row>
    <row r="11" spans="1:9" x14ac:dyDescent="0.35">
      <c r="A11" s="14"/>
      <c r="B11" s="15" t="s">
        <v>40</v>
      </c>
      <c r="C11" s="16">
        <v>1</v>
      </c>
      <c r="D11" s="15">
        <f t="shared" si="0"/>
        <v>2.5</v>
      </c>
    </row>
    <row r="12" spans="1:9" x14ac:dyDescent="0.35">
      <c r="A12" s="14"/>
      <c r="B12" s="15" t="s">
        <v>41</v>
      </c>
      <c r="C12" s="16">
        <v>2</v>
      </c>
      <c r="D12" s="15">
        <f t="shared" si="0"/>
        <v>5</v>
      </c>
    </row>
    <row r="13" spans="1:9" x14ac:dyDescent="0.35">
      <c r="A13" s="14"/>
      <c r="C13" s="16">
        <f>SUM(C8:C12)</f>
        <v>40</v>
      </c>
      <c r="D13" s="15">
        <f t="shared" si="0"/>
        <v>100</v>
      </c>
    </row>
    <row r="14" spans="1:9" x14ac:dyDescent="0.35">
      <c r="A14" s="14"/>
      <c r="D14" s="15">
        <f t="shared" si="0"/>
        <v>0</v>
      </c>
    </row>
    <row r="15" spans="1:9" x14ac:dyDescent="0.35">
      <c r="A15" s="14" t="s">
        <v>64</v>
      </c>
      <c r="B15" s="15" t="s">
        <v>62</v>
      </c>
      <c r="C15" s="16">
        <v>18</v>
      </c>
      <c r="D15" s="15">
        <f t="shared" si="0"/>
        <v>45</v>
      </c>
    </row>
    <row r="16" spans="1:9" x14ac:dyDescent="0.35">
      <c r="A16" s="14"/>
      <c r="B16" s="15" t="s">
        <v>60</v>
      </c>
      <c r="C16" s="16">
        <v>16</v>
      </c>
      <c r="D16" s="15">
        <f t="shared" si="0"/>
        <v>40</v>
      </c>
    </row>
    <row r="17" spans="1:4" x14ac:dyDescent="0.35">
      <c r="A17" s="14"/>
      <c r="B17" s="15" t="s">
        <v>63</v>
      </c>
      <c r="C17" s="16">
        <v>6</v>
      </c>
      <c r="D17" s="15">
        <f t="shared" si="0"/>
        <v>15</v>
      </c>
    </row>
    <row r="18" spans="1:4" x14ac:dyDescent="0.35">
      <c r="C18" s="16">
        <f>SUM(C15:C17)</f>
        <v>40</v>
      </c>
      <c r="D18" s="15">
        <f t="shared" si="0"/>
        <v>100</v>
      </c>
    </row>
    <row r="19" spans="1:4" x14ac:dyDescent="0.35">
      <c r="D19" s="15">
        <f t="shared" si="0"/>
        <v>0</v>
      </c>
    </row>
    <row r="20" spans="1:4" x14ac:dyDescent="0.35">
      <c r="A20" s="14" t="s">
        <v>7</v>
      </c>
      <c r="B20" s="15" t="s">
        <v>4</v>
      </c>
      <c r="C20" s="16">
        <v>1</v>
      </c>
      <c r="D20" s="15">
        <f t="shared" si="0"/>
        <v>2.5</v>
      </c>
    </row>
    <row r="21" spans="1:4" x14ac:dyDescent="0.35">
      <c r="A21" s="14"/>
      <c r="B21" s="15" t="s">
        <v>5</v>
      </c>
      <c r="C21" s="16">
        <v>34</v>
      </c>
      <c r="D21" s="15">
        <f t="shared" si="0"/>
        <v>85</v>
      </c>
    </row>
    <row r="22" spans="1:4" x14ac:dyDescent="0.35">
      <c r="A22" s="14"/>
      <c r="B22" s="15" t="s">
        <v>6</v>
      </c>
      <c r="C22" s="16">
        <v>5</v>
      </c>
      <c r="D22" s="15">
        <f t="shared" si="0"/>
        <v>12.5</v>
      </c>
    </row>
    <row r="23" spans="1:4" x14ac:dyDescent="0.35">
      <c r="C23" s="16">
        <f>SUM(C20:C22)</f>
        <v>40</v>
      </c>
      <c r="D23" s="15">
        <f t="shared" si="0"/>
        <v>100</v>
      </c>
    </row>
    <row r="24" spans="1:4" x14ac:dyDescent="0.35">
      <c r="D24" s="15">
        <f t="shared" si="0"/>
        <v>0</v>
      </c>
    </row>
    <row r="25" spans="1:4" x14ac:dyDescent="0.35">
      <c r="A25" s="14" t="s">
        <v>10</v>
      </c>
      <c r="B25" s="15" t="s">
        <v>4</v>
      </c>
      <c r="C25" s="16">
        <v>1</v>
      </c>
      <c r="D25" s="15">
        <f t="shared" si="0"/>
        <v>2.5</v>
      </c>
    </row>
    <row r="26" spans="1:4" x14ac:dyDescent="0.35">
      <c r="A26" s="14"/>
      <c r="B26" s="15" t="s">
        <v>5</v>
      </c>
      <c r="C26" s="16">
        <v>37</v>
      </c>
      <c r="D26" s="15">
        <f t="shared" si="0"/>
        <v>92.5</v>
      </c>
    </row>
    <row r="27" spans="1:4" x14ac:dyDescent="0.35">
      <c r="A27" s="14"/>
      <c r="B27" s="15" t="s">
        <v>6</v>
      </c>
      <c r="C27" s="16">
        <v>2</v>
      </c>
      <c r="D27" s="15">
        <f t="shared" si="0"/>
        <v>5</v>
      </c>
    </row>
    <row r="28" spans="1:4" x14ac:dyDescent="0.35">
      <c r="C28" s="16">
        <f>SUM(C25:C27)</f>
        <v>40</v>
      </c>
      <c r="D28" s="15">
        <f t="shared" si="0"/>
        <v>100</v>
      </c>
    </row>
    <row r="29" spans="1:4" x14ac:dyDescent="0.35">
      <c r="D29" s="15">
        <f t="shared" si="0"/>
        <v>0</v>
      </c>
    </row>
    <row r="30" spans="1:4" x14ac:dyDescent="0.35">
      <c r="D30" s="15">
        <f t="shared" si="0"/>
        <v>0</v>
      </c>
    </row>
    <row r="31" spans="1:4" x14ac:dyDescent="0.35">
      <c r="B31" s="15" t="s">
        <v>42</v>
      </c>
      <c r="C31" s="16">
        <v>1</v>
      </c>
      <c r="D31" s="15">
        <f t="shared" si="0"/>
        <v>2.5</v>
      </c>
    </row>
    <row r="32" spans="1:4" x14ac:dyDescent="0.35">
      <c r="A32" s="14" t="s">
        <v>17</v>
      </c>
      <c r="B32" s="15" t="s">
        <v>11</v>
      </c>
      <c r="C32" s="16">
        <v>39</v>
      </c>
      <c r="D32" s="15">
        <f t="shared" si="0"/>
        <v>97.5</v>
      </c>
    </row>
    <row r="33" spans="1:4" x14ac:dyDescent="0.35">
      <c r="A33" s="14"/>
      <c r="B33" s="15" t="s">
        <v>12</v>
      </c>
      <c r="D33" s="15">
        <f t="shared" si="0"/>
        <v>0</v>
      </c>
    </row>
    <row r="34" spans="1:4" x14ac:dyDescent="0.35">
      <c r="A34" s="14"/>
      <c r="B34" s="15" t="s">
        <v>13</v>
      </c>
      <c r="D34" s="15">
        <f t="shared" si="0"/>
        <v>0</v>
      </c>
    </row>
    <row r="35" spans="1:4" x14ac:dyDescent="0.35">
      <c r="A35" s="14"/>
      <c r="B35" s="15" t="s">
        <v>14</v>
      </c>
      <c r="D35" s="15">
        <f t="shared" si="0"/>
        <v>0</v>
      </c>
    </row>
    <row r="36" spans="1:4" x14ac:dyDescent="0.35">
      <c r="A36" s="14"/>
      <c r="B36" s="15" t="s">
        <v>15</v>
      </c>
      <c r="D36" s="15">
        <f t="shared" si="0"/>
        <v>0</v>
      </c>
    </row>
    <row r="37" spans="1:4" x14ac:dyDescent="0.35">
      <c r="A37" s="14"/>
      <c r="B37" s="15" t="s">
        <v>16</v>
      </c>
      <c r="D37" s="15">
        <f t="shared" si="0"/>
        <v>0</v>
      </c>
    </row>
    <row r="38" spans="1:4" x14ac:dyDescent="0.35">
      <c r="D38" s="15">
        <f t="shared" si="0"/>
        <v>0</v>
      </c>
    </row>
    <row r="39" spans="1:4" x14ac:dyDescent="0.35">
      <c r="A39" s="15" t="s">
        <v>18</v>
      </c>
      <c r="B39" s="15" t="s">
        <v>42</v>
      </c>
      <c r="C39" s="16">
        <v>1</v>
      </c>
      <c r="D39" s="15">
        <f t="shared" si="0"/>
        <v>2.5</v>
      </c>
    </row>
    <row r="40" spans="1:4" x14ac:dyDescent="0.35">
      <c r="B40" s="15" t="s">
        <v>19</v>
      </c>
      <c r="C40" s="16">
        <v>39</v>
      </c>
      <c r="D40" s="15">
        <f t="shared" si="0"/>
        <v>97.5</v>
      </c>
    </row>
    <row r="41" spans="1:4" x14ac:dyDescent="0.35">
      <c r="D41" s="15">
        <f t="shared" si="0"/>
        <v>0</v>
      </c>
    </row>
    <row r="42" spans="1:4" x14ac:dyDescent="0.35">
      <c r="C42" s="16">
        <v>5</v>
      </c>
      <c r="D42" s="15">
        <f t="shared" si="0"/>
        <v>12.5</v>
      </c>
    </row>
    <row r="43" spans="1:4" x14ac:dyDescent="0.35">
      <c r="A43" s="14" t="s">
        <v>21</v>
      </c>
      <c r="B43" s="15" t="s">
        <v>20</v>
      </c>
      <c r="C43" s="16">
        <v>1</v>
      </c>
      <c r="D43" s="15">
        <f t="shared" si="0"/>
        <v>2.5</v>
      </c>
    </row>
    <row r="44" spans="1:4" x14ac:dyDescent="0.35">
      <c r="A44" s="14"/>
      <c r="B44" s="15" t="s">
        <v>73</v>
      </c>
      <c r="C44" s="16">
        <v>6</v>
      </c>
      <c r="D44" s="15">
        <f t="shared" si="0"/>
        <v>15</v>
      </c>
    </row>
    <row r="45" spans="1:4" x14ac:dyDescent="0.35">
      <c r="A45" s="14"/>
      <c r="B45" s="15" t="s">
        <v>74</v>
      </c>
      <c r="C45" s="16">
        <v>3</v>
      </c>
      <c r="D45" s="15">
        <f t="shared" si="0"/>
        <v>7.5</v>
      </c>
    </row>
    <row r="46" spans="1:4" x14ac:dyDescent="0.35">
      <c r="A46" s="14"/>
      <c r="B46" s="15" t="s">
        <v>75</v>
      </c>
      <c r="C46" s="16">
        <v>5</v>
      </c>
      <c r="D46" s="15">
        <f t="shared" si="0"/>
        <v>12.5</v>
      </c>
    </row>
    <row r="47" spans="1:4" x14ac:dyDescent="0.35">
      <c r="A47" s="14"/>
      <c r="B47" s="15" t="s">
        <v>76</v>
      </c>
      <c r="C47" s="16">
        <v>5</v>
      </c>
      <c r="D47" s="15">
        <f t="shared" si="0"/>
        <v>12.5</v>
      </c>
    </row>
    <row r="48" spans="1:4" x14ac:dyDescent="0.35">
      <c r="A48" s="14"/>
      <c r="B48" s="15" t="s">
        <v>77</v>
      </c>
      <c r="C48" s="16">
        <v>5</v>
      </c>
      <c r="D48" s="15">
        <f t="shared" si="0"/>
        <v>12.5</v>
      </c>
    </row>
    <row r="49" spans="1:4" x14ac:dyDescent="0.35">
      <c r="A49" s="14"/>
      <c r="B49" s="15" t="s">
        <v>78</v>
      </c>
      <c r="C49" s="16">
        <v>3</v>
      </c>
      <c r="D49" s="15">
        <f t="shared" si="0"/>
        <v>7.5</v>
      </c>
    </row>
    <row r="50" spans="1:4" x14ac:dyDescent="0.35">
      <c r="A50" s="14"/>
      <c r="B50" s="15" t="s">
        <v>79</v>
      </c>
      <c r="C50" s="16">
        <v>5</v>
      </c>
      <c r="D50" s="15">
        <f t="shared" si="0"/>
        <v>12.5</v>
      </c>
    </row>
    <row r="51" spans="1:4" x14ac:dyDescent="0.35">
      <c r="A51" s="14"/>
      <c r="B51" s="15" t="s">
        <v>43</v>
      </c>
      <c r="C51" s="16">
        <v>3</v>
      </c>
      <c r="D51" s="15">
        <f t="shared" si="0"/>
        <v>7.5</v>
      </c>
    </row>
    <row r="52" spans="1:4" x14ac:dyDescent="0.35">
      <c r="A52" s="14"/>
      <c r="B52" s="15" t="s">
        <v>22</v>
      </c>
      <c r="D52" s="15">
        <f t="shared" si="0"/>
        <v>0</v>
      </c>
    </row>
    <row r="53" spans="1:4" x14ac:dyDescent="0.35">
      <c r="A53" s="14"/>
      <c r="B53" s="15" t="s">
        <v>80</v>
      </c>
      <c r="C53" s="16">
        <v>4</v>
      </c>
      <c r="D53" s="15">
        <f t="shared" si="0"/>
        <v>10</v>
      </c>
    </row>
    <row r="54" spans="1:4" x14ac:dyDescent="0.35">
      <c r="C54" s="16">
        <f>SUM(C43:C53)</f>
        <v>40</v>
      </c>
      <c r="D54" s="15">
        <f t="shared" si="0"/>
        <v>100</v>
      </c>
    </row>
    <row r="55" spans="1:4" x14ac:dyDescent="0.35">
      <c r="A55" s="14" t="s">
        <v>23</v>
      </c>
      <c r="B55" s="15" t="s">
        <v>20</v>
      </c>
      <c r="C55" s="16">
        <v>4</v>
      </c>
      <c r="D55" s="15">
        <f t="shared" si="0"/>
        <v>10</v>
      </c>
    </row>
    <row r="56" spans="1:4" x14ac:dyDescent="0.35">
      <c r="A56" s="14"/>
      <c r="B56" s="15" t="s">
        <v>73</v>
      </c>
      <c r="C56" s="16">
        <v>11</v>
      </c>
      <c r="D56" s="15">
        <f t="shared" si="0"/>
        <v>27.5</v>
      </c>
    </row>
    <row r="57" spans="1:4" x14ac:dyDescent="0.35">
      <c r="A57" s="14"/>
      <c r="B57" s="15" t="s">
        <v>74</v>
      </c>
      <c r="C57" s="16">
        <v>2</v>
      </c>
      <c r="D57" s="15">
        <f t="shared" si="0"/>
        <v>5</v>
      </c>
    </row>
    <row r="58" spans="1:4" x14ac:dyDescent="0.35">
      <c r="A58" s="14"/>
      <c r="B58" s="15" t="s">
        <v>75</v>
      </c>
      <c r="D58" s="15">
        <f t="shared" si="0"/>
        <v>0</v>
      </c>
    </row>
    <row r="59" spans="1:4" x14ac:dyDescent="0.35">
      <c r="A59" s="14"/>
      <c r="B59" s="15" t="s">
        <v>76</v>
      </c>
      <c r="C59" s="16">
        <v>4</v>
      </c>
      <c r="D59" s="15">
        <f t="shared" si="0"/>
        <v>10</v>
      </c>
    </row>
    <row r="60" spans="1:4" x14ac:dyDescent="0.35">
      <c r="A60" s="14"/>
      <c r="B60" s="15" t="s">
        <v>77</v>
      </c>
      <c r="C60" s="16">
        <v>2</v>
      </c>
      <c r="D60" s="15">
        <f t="shared" si="0"/>
        <v>5</v>
      </c>
    </row>
    <row r="61" spans="1:4" x14ac:dyDescent="0.35">
      <c r="A61" s="14"/>
      <c r="B61" s="15" t="s">
        <v>78</v>
      </c>
      <c r="C61" s="16">
        <v>6</v>
      </c>
      <c r="D61" s="15">
        <f t="shared" si="0"/>
        <v>15</v>
      </c>
    </row>
    <row r="62" spans="1:4" x14ac:dyDescent="0.35">
      <c r="A62" s="14"/>
      <c r="B62" s="15" t="s">
        <v>79</v>
      </c>
      <c r="C62" s="16">
        <v>6</v>
      </c>
      <c r="D62" s="15">
        <f t="shared" si="0"/>
        <v>15</v>
      </c>
    </row>
    <row r="63" spans="1:4" x14ac:dyDescent="0.35">
      <c r="A63" s="14"/>
      <c r="B63" s="15" t="s">
        <v>43</v>
      </c>
      <c r="C63" s="16">
        <v>1</v>
      </c>
      <c r="D63" s="15">
        <f t="shared" si="0"/>
        <v>2.5</v>
      </c>
    </row>
    <row r="64" spans="1:4" x14ac:dyDescent="0.35">
      <c r="A64" s="14"/>
      <c r="B64" s="15" t="s">
        <v>22</v>
      </c>
      <c r="C64" s="16">
        <v>3</v>
      </c>
      <c r="D64" s="15">
        <f t="shared" si="0"/>
        <v>7.5</v>
      </c>
    </row>
    <row r="65" spans="1:4" x14ac:dyDescent="0.35">
      <c r="A65" s="14"/>
      <c r="B65" s="15" t="s">
        <v>80</v>
      </c>
      <c r="C65" s="16">
        <v>1</v>
      </c>
      <c r="D65" s="15">
        <f t="shared" si="0"/>
        <v>2.5</v>
      </c>
    </row>
    <row r="66" spans="1:4" x14ac:dyDescent="0.35">
      <c r="C66" s="16">
        <f>SUM(C55:C65)</f>
        <v>40</v>
      </c>
      <c r="D66" s="15">
        <f t="shared" si="0"/>
        <v>100</v>
      </c>
    </row>
    <row r="67" spans="1:4" x14ac:dyDescent="0.35">
      <c r="D67" s="15">
        <f t="shared" si="0"/>
        <v>0</v>
      </c>
    </row>
    <row r="68" spans="1:4" x14ac:dyDescent="0.35">
      <c r="A68" s="14" t="s">
        <v>25</v>
      </c>
      <c r="B68" s="15" t="s">
        <v>20</v>
      </c>
      <c r="C68" s="16">
        <v>2</v>
      </c>
      <c r="D68" s="15">
        <f t="shared" si="0"/>
        <v>5</v>
      </c>
    </row>
    <row r="69" spans="1:4" x14ac:dyDescent="0.35">
      <c r="A69" s="14"/>
      <c r="B69" s="15" t="s">
        <v>73</v>
      </c>
      <c r="C69" s="16">
        <v>8</v>
      </c>
      <c r="D69" s="15">
        <f t="shared" si="0"/>
        <v>20</v>
      </c>
    </row>
    <row r="70" spans="1:4" x14ac:dyDescent="0.35">
      <c r="A70" s="14"/>
      <c r="B70" s="15" t="s">
        <v>74</v>
      </c>
      <c r="C70" s="16">
        <v>2</v>
      </c>
      <c r="D70" s="15">
        <f t="shared" ref="D70:D111" si="1">(C70*100)/40</f>
        <v>5</v>
      </c>
    </row>
    <row r="71" spans="1:4" x14ac:dyDescent="0.35">
      <c r="A71" s="14"/>
      <c r="B71" s="15" t="s">
        <v>75</v>
      </c>
      <c r="C71" s="16">
        <v>8</v>
      </c>
      <c r="D71" s="15">
        <f t="shared" si="1"/>
        <v>20</v>
      </c>
    </row>
    <row r="72" spans="1:4" x14ac:dyDescent="0.35">
      <c r="A72" s="14"/>
      <c r="B72" s="15" t="s">
        <v>76</v>
      </c>
      <c r="C72" s="16">
        <v>4</v>
      </c>
      <c r="D72" s="15">
        <f t="shared" si="1"/>
        <v>10</v>
      </c>
    </row>
    <row r="73" spans="1:4" x14ac:dyDescent="0.35">
      <c r="A73" s="14"/>
      <c r="B73" s="15" t="s">
        <v>77</v>
      </c>
      <c r="C73" s="16">
        <v>3</v>
      </c>
      <c r="D73" s="15">
        <f t="shared" si="1"/>
        <v>7.5</v>
      </c>
    </row>
    <row r="74" spans="1:4" x14ac:dyDescent="0.35">
      <c r="A74" s="14"/>
      <c r="B74" s="15" t="s">
        <v>78</v>
      </c>
      <c r="D74" s="15">
        <f t="shared" si="1"/>
        <v>0</v>
      </c>
    </row>
    <row r="75" spans="1:4" x14ac:dyDescent="0.35">
      <c r="A75" s="14"/>
      <c r="B75" s="15" t="s">
        <v>79</v>
      </c>
      <c r="C75" s="16">
        <v>9</v>
      </c>
      <c r="D75" s="15">
        <f t="shared" si="1"/>
        <v>22.5</v>
      </c>
    </row>
    <row r="76" spans="1:4" x14ac:dyDescent="0.35">
      <c r="A76" s="14"/>
      <c r="B76" s="15" t="s">
        <v>43</v>
      </c>
      <c r="C76" s="16">
        <v>3</v>
      </c>
      <c r="D76" s="15">
        <f t="shared" si="1"/>
        <v>7.5</v>
      </c>
    </row>
    <row r="77" spans="1:4" x14ac:dyDescent="0.35">
      <c r="A77" s="14"/>
      <c r="B77" s="15" t="s">
        <v>22</v>
      </c>
      <c r="D77" s="15">
        <f t="shared" si="1"/>
        <v>0</v>
      </c>
    </row>
    <row r="78" spans="1:4" x14ac:dyDescent="0.35">
      <c r="A78" s="14"/>
      <c r="B78" s="15" t="s">
        <v>80</v>
      </c>
      <c r="C78" s="16">
        <v>1</v>
      </c>
      <c r="D78" s="15">
        <f t="shared" si="1"/>
        <v>2.5</v>
      </c>
    </row>
    <row r="79" spans="1:4" x14ac:dyDescent="0.35">
      <c r="C79" s="16">
        <f>SUM(C68:C78)</f>
        <v>40</v>
      </c>
      <c r="D79" s="15">
        <f t="shared" si="1"/>
        <v>100</v>
      </c>
    </row>
    <row r="80" spans="1:4" x14ac:dyDescent="0.35">
      <c r="D80" s="15">
        <f t="shared" si="1"/>
        <v>0</v>
      </c>
    </row>
    <row r="81" spans="1:4" x14ac:dyDescent="0.35">
      <c r="A81" s="14" t="s">
        <v>24</v>
      </c>
      <c r="B81" s="15" t="s">
        <v>20</v>
      </c>
      <c r="C81" s="16">
        <v>2</v>
      </c>
      <c r="D81" s="15">
        <f t="shared" si="1"/>
        <v>5</v>
      </c>
    </row>
    <row r="82" spans="1:4" x14ac:dyDescent="0.35">
      <c r="A82" s="14"/>
      <c r="B82" s="15" t="s">
        <v>73</v>
      </c>
      <c r="C82" s="16">
        <v>6</v>
      </c>
      <c r="D82" s="15">
        <f t="shared" si="1"/>
        <v>15</v>
      </c>
    </row>
    <row r="83" spans="1:4" x14ac:dyDescent="0.35">
      <c r="A83" s="14"/>
      <c r="B83" s="15" t="s">
        <v>74</v>
      </c>
      <c r="C83" s="16">
        <v>1</v>
      </c>
      <c r="D83" s="15">
        <f t="shared" si="1"/>
        <v>2.5</v>
      </c>
    </row>
    <row r="84" spans="1:4" x14ac:dyDescent="0.35">
      <c r="A84" s="14"/>
      <c r="B84" s="15" t="s">
        <v>75</v>
      </c>
      <c r="C84" s="16">
        <v>1</v>
      </c>
      <c r="D84" s="15">
        <f t="shared" si="1"/>
        <v>2.5</v>
      </c>
    </row>
    <row r="85" spans="1:4" x14ac:dyDescent="0.35">
      <c r="A85" s="14"/>
      <c r="B85" s="15" t="s">
        <v>76</v>
      </c>
      <c r="D85" s="15">
        <f t="shared" si="1"/>
        <v>0</v>
      </c>
    </row>
    <row r="86" spans="1:4" x14ac:dyDescent="0.35">
      <c r="A86" s="14"/>
      <c r="B86" s="15" t="s">
        <v>77</v>
      </c>
      <c r="C86" s="16">
        <v>9</v>
      </c>
      <c r="D86" s="15">
        <f t="shared" si="1"/>
        <v>22.5</v>
      </c>
    </row>
    <row r="87" spans="1:4" x14ac:dyDescent="0.35">
      <c r="A87" s="14"/>
      <c r="B87" s="15" t="s">
        <v>78</v>
      </c>
      <c r="C87" s="16">
        <v>5</v>
      </c>
      <c r="D87" s="15">
        <f t="shared" si="1"/>
        <v>12.5</v>
      </c>
    </row>
    <row r="88" spans="1:4" x14ac:dyDescent="0.35">
      <c r="A88" s="14"/>
      <c r="B88" s="15" t="s">
        <v>79</v>
      </c>
      <c r="C88" s="16">
        <v>9</v>
      </c>
      <c r="D88" s="15">
        <f t="shared" si="1"/>
        <v>22.5</v>
      </c>
    </row>
    <row r="89" spans="1:4" x14ac:dyDescent="0.35">
      <c r="A89" s="14"/>
      <c r="B89" s="15" t="s">
        <v>43</v>
      </c>
      <c r="D89" s="15">
        <f t="shared" si="1"/>
        <v>0</v>
      </c>
    </row>
    <row r="90" spans="1:4" x14ac:dyDescent="0.35">
      <c r="A90" s="14"/>
      <c r="B90" s="15" t="s">
        <v>22</v>
      </c>
      <c r="D90" s="15">
        <f t="shared" si="1"/>
        <v>0</v>
      </c>
    </row>
    <row r="91" spans="1:4" x14ac:dyDescent="0.35">
      <c r="A91" s="14"/>
      <c r="B91" s="15" t="s">
        <v>80</v>
      </c>
      <c r="C91" s="16">
        <v>7</v>
      </c>
      <c r="D91" s="15">
        <f t="shared" si="1"/>
        <v>17.5</v>
      </c>
    </row>
    <row r="92" spans="1:4" x14ac:dyDescent="0.35">
      <c r="C92" s="16">
        <f>SUM(C81:C91)</f>
        <v>40</v>
      </c>
      <c r="D92" s="15">
        <f t="shared" si="1"/>
        <v>100</v>
      </c>
    </row>
    <row r="93" spans="1:4" x14ac:dyDescent="0.35">
      <c r="D93" s="15">
        <f t="shared" si="1"/>
        <v>0</v>
      </c>
    </row>
    <row r="94" spans="1:4" x14ac:dyDescent="0.35">
      <c r="D94" s="15">
        <f t="shared" si="1"/>
        <v>0</v>
      </c>
    </row>
    <row r="95" spans="1:4" x14ac:dyDescent="0.35">
      <c r="D95" s="15">
        <f t="shared" si="1"/>
        <v>0</v>
      </c>
    </row>
    <row r="98" spans="1:4" x14ac:dyDescent="0.35">
      <c r="B98" s="15" t="s">
        <v>26</v>
      </c>
      <c r="C98" s="16">
        <v>11</v>
      </c>
      <c r="D98" s="15">
        <f t="shared" si="1"/>
        <v>27.5</v>
      </c>
    </row>
    <row r="99" spans="1:4" x14ac:dyDescent="0.35">
      <c r="B99" s="15" t="s">
        <v>27</v>
      </c>
      <c r="D99" s="15">
        <f t="shared" si="1"/>
        <v>0</v>
      </c>
    </row>
    <row r="100" spans="1:4" x14ac:dyDescent="0.35">
      <c r="B100" s="15" t="s">
        <v>28</v>
      </c>
      <c r="C100" s="16">
        <v>1</v>
      </c>
      <c r="D100" s="15">
        <f t="shared" si="1"/>
        <v>2.5</v>
      </c>
    </row>
    <row r="101" spans="1:4" x14ac:dyDescent="0.35">
      <c r="A101" s="15" t="s">
        <v>44</v>
      </c>
      <c r="B101" s="15" t="s">
        <v>29</v>
      </c>
      <c r="D101" s="15">
        <f t="shared" si="1"/>
        <v>0</v>
      </c>
    </row>
    <row r="102" spans="1:4" x14ac:dyDescent="0.35">
      <c r="B102" s="15" t="s">
        <v>30</v>
      </c>
      <c r="D102" s="15">
        <f t="shared" si="1"/>
        <v>0</v>
      </c>
    </row>
    <row r="103" spans="1:4" x14ac:dyDescent="0.35">
      <c r="B103" s="15" t="s">
        <v>31</v>
      </c>
      <c r="D103" s="15">
        <f t="shared" si="1"/>
        <v>0</v>
      </c>
    </row>
    <row r="104" spans="1:4" x14ac:dyDescent="0.35">
      <c r="B104" s="15" t="s">
        <v>32</v>
      </c>
      <c r="C104" s="16">
        <v>2</v>
      </c>
      <c r="D104" s="15">
        <f t="shared" si="1"/>
        <v>5</v>
      </c>
    </row>
    <row r="105" spans="1:4" x14ac:dyDescent="0.35">
      <c r="B105" s="15" t="s">
        <v>33</v>
      </c>
      <c r="C105" s="16">
        <v>5</v>
      </c>
      <c r="D105" s="15">
        <f t="shared" si="1"/>
        <v>12.5</v>
      </c>
    </row>
    <row r="106" spans="1:4" x14ac:dyDescent="0.35">
      <c r="B106" s="15" t="s">
        <v>34</v>
      </c>
      <c r="D106" s="15">
        <f t="shared" si="1"/>
        <v>0</v>
      </c>
    </row>
    <row r="107" spans="1:4" x14ac:dyDescent="0.35">
      <c r="B107" s="15" t="s">
        <v>35</v>
      </c>
      <c r="C107" s="16">
        <v>1</v>
      </c>
      <c r="D107" s="15">
        <f t="shared" si="1"/>
        <v>2.5</v>
      </c>
    </row>
    <row r="108" spans="1:4" x14ac:dyDescent="0.35">
      <c r="B108" s="15" t="s">
        <v>36</v>
      </c>
      <c r="C108" s="16">
        <v>5</v>
      </c>
      <c r="D108" s="15">
        <f t="shared" si="1"/>
        <v>12.5</v>
      </c>
    </row>
    <row r="109" spans="1:4" x14ac:dyDescent="0.35">
      <c r="B109" s="15" t="s">
        <v>37</v>
      </c>
      <c r="C109" s="16">
        <v>8</v>
      </c>
      <c r="D109" s="15">
        <f t="shared" si="1"/>
        <v>20</v>
      </c>
    </row>
    <row r="110" spans="1:4" x14ac:dyDescent="0.35">
      <c r="B110" s="15" t="s">
        <v>38</v>
      </c>
      <c r="C110" s="16">
        <v>2</v>
      </c>
      <c r="D110" s="15">
        <f t="shared" si="1"/>
        <v>5</v>
      </c>
    </row>
    <row r="111" spans="1:4" x14ac:dyDescent="0.35">
      <c r="B111" s="15" t="s">
        <v>39</v>
      </c>
      <c r="C111" s="16">
        <v>5</v>
      </c>
      <c r="D111" s="15">
        <f t="shared" si="1"/>
        <v>12.5</v>
      </c>
    </row>
    <row r="112" spans="1:4" x14ac:dyDescent="0.35">
      <c r="C112" s="16">
        <f>SUM(C98:C111)</f>
        <v>40</v>
      </c>
    </row>
    <row r="114" spans="1:4" x14ac:dyDescent="0.35">
      <c r="B114" s="15" t="s">
        <v>26</v>
      </c>
      <c r="D114" s="15">
        <f t="shared" ref="D114:D127" si="2">(C114*100)/40</f>
        <v>0</v>
      </c>
    </row>
    <row r="115" spans="1:4" x14ac:dyDescent="0.35">
      <c r="B115" s="15" t="s">
        <v>27</v>
      </c>
      <c r="C115" s="16">
        <v>2</v>
      </c>
      <c r="D115" s="15">
        <f t="shared" si="2"/>
        <v>5</v>
      </c>
    </row>
    <row r="116" spans="1:4" x14ac:dyDescent="0.35">
      <c r="B116" s="15" t="s">
        <v>28</v>
      </c>
      <c r="C116" s="16">
        <v>9</v>
      </c>
      <c r="D116" s="15">
        <f t="shared" si="2"/>
        <v>22.5</v>
      </c>
    </row>
    <row r="117" spans="1:4" x14ac:dyDescent="0.35">
      <c r="A117" s="15" t="s">
        <v>45</v>
      </c>
      <c r="B117" s="15" t="s">
        <v>29</v>
      </c>
      <c r="C117" s="16">
        <v>6</v>
      </c>
      <c r="D117" s="15">
        <f t="shared" si="2"/>
        <v>15</v>
      </c>
    </row>
    <row r="118" spans="1:4" x14ac:dyDescent="0.35">
      <c r="B118" s="15" t="s">
        <v>30</v>
      </c>
      <c r="C118" s="16">
        <v>1</v>
      </c>
      <c r="D118" s="15">
        <f t="shared" si="2"/>
        <v>2.5</v>
      </c>
    </row>
    <row r="119" spans="1:4" x14ac:dyDescent="0.35">
      <c r="B119" s="15" t="s">
        <v>31</v>
      </c>
      <c r="D119" s="15">
        <f t="shared" si="2"/>
        <v>0</v>
      </c>
    </row>
    <row r="120" spans="1:4" x14ac:dyDescent="0.35">
      <c r="B120" s="15" t="s">
        <v>32</v>
      </c>
      <c r="C120" s="16">
        <v>11</v>
      </c>
      <c r="D120" s="15">
        <f t="shared" si="2"/>
        <v>27.5</v>
      </c>
    </row>
    <row r="121" spans="1:4" x14ac:dyDescent="0.35">
      <c r="B121" s="15" t="s">
        <v>33</v>
      </c>
      <c r="D121" s="15">
        <f t="shared" si="2"/>
        <v>0</v>
      </c>
    </row>
    <row r="122" spans="1:4" x14ac:dyDescent="0.35">
      <c r="B122" s="15" t="s">
        <v>34</v>
      </c>
      <c r="D122" s="15">
        <f t="shared" si="2"/>
        <v>0</v>
      </c>
    </row>
    <row r="123" spans="1:4" x14ac:dyDescent="0.35">
      <c r="B123" s="15" t="s">
        <v>35</v>
      </c>
      <c r="C123" s="16">
        <v>1</v>
      </c>
      <c r="D123" s="15">
        <f t="shared" si="2"/>
        <v>2.5</v>
      </c>
    </row>
    <row r="124" spans="1:4" x14ac:dyDescent="0.35">
      <c r="B124" s="15" t="s">
        <v>36</v>
      </c>
      <c r="C124" s="16">
        <v>1</v>
      </c>
      <c r="D124" s="15">
        <f t="shared" si="2"/>
        <v>2.5</v>
      </c>
    </row>
    <row r="125" spans="1:4" x14ac:dyDescent="0.35">
      <c r="B125" s="15" t="s">
        <v>37</v>
      </c>
      <c r="C125" s="16">
        <v>4</v>
      </c>
      <c r="D125" s="15">
        <f t="shared" si="2"/>
        <v>10</v>
      </c>
    </row>
    <row r="126" spans="1:4" x14ac:dyDescent="0.35">
      <c r="B126" s="15" t="s">
        <v>38</v>
      </c>
      <c r="C126" s="16">
        <v>1</v>
      </c>
      <c r="D126" s="15">
        <f t="shared" si="2"/>
        <v>2.5</v>
      </c>
    </row>
    <row r="127" spans="1:4" x14ac:dyDescent="0.35">
      <c r="B127" s="15" t="s">
        <v>39</v>
      </c>
      <c r="C127" s="16">
        <v>4</v>
      </c>
      <c r="D127" s="15">
        <f t="shared" si="2"/>
        <v>10</v>
      </c>
    </row>
    <row r="128" spans="1:4" x14ac:dyDescent="0.35">
      <c r="C128" s="16">
        <f>SUM(C114:C127)</f>
        <v>40</v>
      </c>
    </row>
    <row r="131" spans="1:4" x14ac:dyDescent="0.35">
      <c r="B131" s="15" t="s">
        <v>26</v>
      </c>
      <c r="C131" s="16">
        <v>2</v>
      </c>
      <c r="D131" s="15">
        <f t="shared" ref="D131:D150" si="3">(C131*100)/40</f>
        <v>5</v>
      </c>
    </row>
    <row r="132" spans="1:4" x14ac:dyDescent="0.35">
      <c r="B132" s="15" t="s">
        <v>27</v>
      </c>
      <c r="C132" s="16">
        <v>11</v>
      </c>
      <c r="D132" s="15">
        <f t="shared" si="3"/>
        <v>27.5</v>
      </c>
    </row>
    <row r="133" spans="1:4" x14ac:dyDescent="0.35">
      <c r="B133" s="15" t="s">
        <v>28</v>
      </c>
      <c r="D133" s="15">
        <f t="shared" si="3"/>
        <v>0</v>
      </c>
    </row>
    <row r="134" spans="1:4" x14ac:dyDescent="0.35">
      <c r="A134" s="15" t="s">
        <v>46</v>
      </c>
      <c r="B134" s="15" t="s">
        <v>29</v>
      </c>
      <c r="D134" s="15">
        <f t="shared" si="3"/>
        <v>0</v>
      </c>
    </row>
    <row r="135" spans="1:4" x14ac:dyDescent="0.35">
      <c r="B135" s="15" t="s">
        <v>30</v>
      </c>
      <c r="D135" s="15">
        <f t="shared" si="3"/>
        <v>0</v>
      </c>
    </row>
    <row r="136" spans="1:4" x14ac:dyDescent="0.35">
      <c r="B136" s="15" t="s">
        <v>31</v>
      </c>
      <c r="C136" s="16">
        <v>2</v>
      </c>
      <c r="D136" s="15">
        <f t="shared" si="3"/>
        <v>5</v>
      </c>
    </row>
    <row r="137" spans="1:4" x14ac:dyDescent="0.35">
      <c r="B137" s="15" t="s">
        <v>32</v>
      </c>
      <c r="C137" s="16">
        <v>8</v>
      </c>
      <c r="D137" s="15">
        <f t="shared" si="3"/>
        <v>20</v>
      </c>
    </row>
    <row r="138" spans="1:4" x14ac:dyDescent="0.35">
      <c r="B138" s="15" t="s">
        <v>33</v>
      </c>
      <c r="C138" s="16">
        <v>6</v>
      </c>
      <c r="D138" s="15">
        <f t="shared" si="3"/>
        <v>15</v>
      </c>
    </row>
    <row r="139" spans="1:4" x14ac:dyDescent="0.35">
      <c r="B139" s="15" t="s">
        <v>34</v>
      </c>
      <c r="D139" s="15">
        <f t="shared" si="3"/>
        <v>0</v>
      </c>
    </row>
    <row r="140" spans="1:4" x14ac:dyDescent="0.35">
      <c r="B140" s="15" t="s">
        <v>35</v>
      </c>
      <c r="C140" s="16">
        <v>2</v>
      </c>
      <c r="D140" s="15">
        <f t="shared" si="3"/>
        <v>5</v>
      </c>
    </row>
    <row r="141" spans="1:4" x14ac:dyDescent="0.35">
      <c r="B141" s="15" t="s">
        <v>36</v>
      </c>
      <c r="C141" s="16">
        <v>2</v>
      </c>
      <c r="D141" s="15">
        <f t="shared" si="3"/>
        <v>5</v>
      </c>
    </row>
    <row r="142" spans="1:4" x14ac:dyDescent="0.35">
      <c r="B142" s="15" t="s">
        <v>37</v>
      </c>
      <c r="C142" s="16">
        <v>6</v>
      </c>
      <c r="D142" s="15">
        <f t="shared" si="3"/>
        <v>15</v>
      </c>
    </row>
    <row r="143" spans="1:4" x14ac:dyDescent="0.35">
      <c r="B143" s="15" t="s">
        <v>38</v>
      </c>
      <c r="C143" s="16">
        <v>1</v>
      </c>
      <c r="D143" s="15">
        <f t="shared" si="3"/>
        <v>2.5</v>
      </c>
    </row>
    <row r="144" spans="1:4" x14ac:dyDescent="0.35">
      <c r="B144" s="15" t="s">
        <v>39</v>
      </c>
      <c r="D144" s="15">
        <f t="shared" si="3"/>
        <v>0</v>
      </c>
    </row>
    <row r="145" spans="1:9" x14ac:dyDescent="0.35">
      <c r="C145" s="16">
        <f>SUM(C131:C144)</f>
        <v>40</v>
      </c>
      <c r="D145" s="15">
        <f t="shared" si="3"/>
        <v>100</v>
      </c>
    </row>
    <row r="146" spans="1:9" x14ac:dyDescent="0.35">
      <c r="C146" s="16">
        <v>1</v>
      </c>
      <c r="D146" s="15">
        <f t="shared" si="3"/>
        <v>2.5</v>
      </c>
    </row>
    <row r="147" spans="1:9" x14ac:dyDescent="0.35">
      <c r="C147" s="16">
        <v>39</v>
      </c>
      <c r="D147" s="15">
        <f t="shared" si="3"/>
        <v>97.5</v>
      </c>
    </row>
    <row r="148" spans="1:9" x14ac:dyDescent="0.35">
      <c r="C148" s="16">
        <v>13</v>
      </c>
      <c r="D148" s="15">
        <f t="shared" si="3"/>
        <v>32.5</v>
      </c>
    </row>
    <row r="149" spans="1:9" x14ac:dyDescent="0.35">
      <c r="C149" s="16">
        <v>13</v>
      </c>
      <c r="D149" s="15">
        <f t="shared" si="3"/>
        <v>32.5</v>
      </c>
    </row>
    <row r="150" spans="1:9" x14ac:dyDescent="0.35">
      <c r="C150" s="16">
        <v>14</v>
      </c>
      <c r="D150" s="15">
        <f t="shared" si="3"/>
        <v>35</v>
      </c>
    </row>
    <row r="151" spans="1:9" s="10" customFormat="1" x14ac:dyDescent="0.35">
      <c r="A151" s="18"/>
      <c r="B151" s="18"/>
      <c r="C151" s="18"/>
      <c r="D151" s="18"/>
    </row>
    <row r="152" spans="1:9" s="3" customFormat="1" x14ac:dyDescent="0.35">
      <c r="A152" s="15"/>
      <c r="B152" s="15"/>
      <c r="C152" s="19" t="s">
        <v>59</v>
      </c>
      <c r="D152" s="17"/>
      <c r="E152" s="7" t="s">
        <v>60</v>
      </c>
      <c r="F152" s="5"/>
      <c r="G152" s="7" t="s">
        <v>61</v>
      </c>
      <c r="H152" s="5"/>
      <c r="I152" s="7" t="s">
        <v>71</v>
      </c>
    </row>
    <row r="153" spans="1:9" x14ac:dyDescent="0.35">
      <c r="B153" s="15" t="s">
        <v>82</v>
      </c>
      <c r="C153" s="16">
        <v>18</v>
      </c>
      <c r="D153" s="15">
        <f>(3*C153)</f>
        <v>54</v>
      </c>
      <c r="E153" s="2">
        <v>17</v>
      </c>
      <c r="F153">
        <f>(2*E153)</f>
        <v>34</v>
      </c>
      <c r="G153" s="2">
        <v>5</v>
      </c>
      <c r="H153" s="1">
        <f>(1*G153)</f>
        <v>5</v>
      </c>
      <c r="I153" s="6">
        <f>(D153+F153+H153)/40</f>
        <v>2.3250000000000002</v>
      </c>
    </row>
    <row r="154" spans="1:9" x14ac:dyDescent="0.35">
      <c r="B154" s="15" t="s">
        <v>83</v>
      </c>
      <c r="C154" s="16">
        <v>16</v>
      </c>
      <c r="D154" s="15">
        <f t="shared" ref="D154:D176" si="4">(3*C154)</f>
        <v>48</v>
      </c>
      <c r="E154" s="2">
        <v>13</v>
      </c>
      <c r="F154">
        <f t="shared" ref="F154:F176" si="5">(2*E154)</f>
        <v>26</v>
      </c>
      <c r="G154" s="2">
        <v>11</v>
      </c>
      <c r="H154" s="1">
        <f t="shared" ref="H154:H176" si="6">(1*G154)</f>
        <v>11</v>
      </c>
      <c r="I154" s="6">
        <f t="shared" ref="I154:I176" si="7">(D154+F154+H154)/40</f>
        <v>2.125</v>
      </c>
    </row>
    <row r="155" spans="1:9" x14ac:dyDescent="0.35">
      <c r="B155" s="15" t="s">
        <v>84</v>
      </c>
      <c r="C155" s="16">
        <v>34</v>
      </c>
      <c r="D155" s="15">
        <f t="shared" si="4"/>
        <v>102</v>
      </c>
      <c r="E155" s="2">
        <v>3</v>
      </c>
      <c r="F155">
        <f t="shared" si="5"/>
        <v>6</v>
      </c>
      <c r="G155" s="2">
        <v>3</v>
      </c>
      <c r="H155" s="1">
        <f t="shared" si="6"/>
        <v>3</v>
      </c>
      <c r="I155" s="6">
        <f t="shared" si="7"/>
        <v>2.7749999999999999</v>
      </c>
    </row>
    <row r="156" spans="1:9" x14ac:dyDescent="0.35">
      <c r="D156" s="15">
        <f t="shared" si="4"/>
        <v>0</v>
      </c>
      <c r="F156">
        <f t="shared" si="5"/>
        <v>0</v>
      </c>
      <c r="H156" s="1">
        <f t="shared" si="6"/>
        <v>0</v>
      </c>
      <c r="I156" s="6"/>
    </row>
    <row r="157" spans="1:9" x14ac:dyDescent="0.35">
      <c r="D157" s="15">
        <f t="shared" si="4"/>
        <v>0</v>
      </c>
      <c r="F157">
        <f t="shared" si="5"/>
        <v>0</v>
      </c>
      <c r="H157" s="1">
        <f t="shared" si="6"/>
        <v>0</v>
      </c>
      <c r="I157" s="6"/>
    </row>
    <row r="158" spans="1:9" x14ac:dyDescent="0.35">
      <c r="B158" s="15" t="s">
        <v>47</v>
      </c>
      <c r="C158" s="16">
        <v>18</v>
      </c>
      <c r="D158" s="15">
        <f t="shared" si="4"/>
        <v>54</v>
      </c>
      <c r="E158" s="2">
        <v>15</v>
      </c>
      <c r="F158">
        <f t="shared" si="5"/>
        <v>30</v>
      </c>
      <c r="G158" s="2">
        <v>7</v>
      </c>
      <c r="H158" s="1">
        <f t="shared" si="6"/>
        <v>7</v>
      </c>
      <c r="I158" s="6">
        <f t="shared" si="7"/>
        <v>2.2749999999999999</v>
      </c>
    </row>
    <row r="159" spans="1:9" x14ac:dyDescent="0.35">
      <c r="B159" s="15" t="s">
        <v>48</v>
      </c>
      <c r="C159" s="16">
        <v>18</v>
      </c>
      <c r="D159" s="15">
        <f t="shared" si="4"/>
        <v>54</v>
      </c>
      <c r="E159" s="2">
        <v>13</v>
      </c>
      <c r="F159">
        <f t="shared" si="5"/>
        <v>26</v>
      </c>
      <c r="G159" s="2">
        <v>9</v>
      </c>
      <c r="H159" s="1">
        <f t="shared" si="6"/>
        <v>9</v>
      </c>
      <c r="I159" s="6">
        <f t="shared" si="7"/>
        <v>2.2250000000000001</v>
      </c>
    </row>
    <row r="160" spans="1:9" x14ac:dyDescent="0.35">
      <c r="B160" s="15" t="s">
        <v>49</v>
      </c>
      <c r="C160" s="16">
        <v>16</v>
      </c>
      <c r="D160" s="15">
        <f t="shared" si="4"/>
        <v>48</v>
      </c>
      <c r="E160" s="2">
        <v>13</v>
      </c>
      <c r="F160">
        <f t="shared" si="5"/>
        <v>26</v>
      </c>
      <c r="G160" s="2">
        <v>11</v>
      </c>
      <c r="H160" s="1">
        <f t="shared" si="6"/>
        <v>11</v>
      </c>
      <c r="I160" s="6">
        <f t="shared" si="7"/>
        <v>2.125</v>
      </c>
    </row>
    <row r="161" spans="2:9" x14ac:dyDescent="0.35">
      <c r="D161" s="15">
        <f t="shared" si="4"/>
        <v>0</v>
      </c>
      <c r="F161">
        <f t="shared" si="5"/>
        <v>0</v>
      </c>
      <c r="H161" s="1">
        <f t="shared" si="6"/>
        <v>0</v>
      </c>
      <c r="I161" s="6"/>
    </row>
    <row r="162" spans="2:9" x14ac:dyDescent="0.35">
      <c r="D162" s="15">
        <f t="shared" si="4"/>
        <v>0</v>
      </c>
      <c r="F162">
        <f t="shared" si="5"/>
        <v>0</v>
      </c>
      <c r="H162" s="1">
        <f t="shared" si="6"/>
        <v>0</v>
      </c>
      <c r="I162" s="6"/>
    </row>
    <row r="163" spans="2:9" x14ac:dyDescent="0.35">
      <c r="B163" s="15" t="s">
        <v>50</v>
      </c>
      <c r="C163" s="16">
        <v>13</v>
      </c>
      <c r="D163" s="15">
        <f t="shared" si="4"/>
        <v>39</v>
      </c>
      <c r="E163" s="2">
        <v>13</v>
      </c>
      <c r="F163">
        <f t="shared" si="5"/>
        <v>26</v>
      </c>
      <c r="G163" s="2">
        <v>14</v>
      </c>
      <c r="H163" s="1">
        <f t="shared" si="6"/>
        <v>14</v>
      </c>
      <c r="I163" s="6">
        <f t="shared" si="7"/>
        <v>1.9750000000000001</v>
      </c>
    </row>
    <row r="164" spans="2:9" x14ac:dyDescent="0.35">
      <c r="B164" s="15" t="s">
        <v>51</v>
      </c>
      <c r="C164" s="16">
        <v>26</v>
      </c>
      <c r="D164" s="15">
        <f t="shared" si="4"/>
        <v>78</v>
      </c>
      <c r="E164" s="2">
        <v>12</v>
      </c>
      <c r="F164">
        <f t="shared" si="5"/>
        <v>24</v>
      </c>
      <c r="G164" s="2">
        <v>2</v>
      </c>
      <c r="H164" s="1">
        <f t="shared" si="6"/>
        <v>2</v>
      </c>
      <c r="I164" s="6">
        <f t="shared" si="7"/>
        <v>2.6</v>
      </c>
    </row>
    <row r="165" spans="2:9" x14ac:dyDescent="0.35">
      <c r="B165" s="15" t="s">
        <v>52</v>
      </c>
      <c r="C165" s="16">
        <v>19</v>
      </c>
      <c r="D165" s="15">
        <f t="shared" si="4"/>
        <v>57</v>
      </c>
      <c r="E165" s="2">
        <v>16</v>
      </c>
      <c r="F165">
        <f t="shared" si="5"/>
        <v>32</v>
      </c>
      <c r="G165" s="2">
        <v>5</v>
      </c>
      <c r="H165" s="1">
        <f t="shared" si="6"/>
        <v>5</v>
      </c>
      <c r="I165" s="6">
        <f t="shared" si="7"/>
        <v>2.35</v>
      </c>
    </row>
    <row r="166" spans="2:9" x14ac:dyDescent="0.35">
      <c r="D166" s="15">
        <f t="shared" si="4"/>
        <v>0</v>
      </c>
      <c r="F166">
        <f t="shared" si="5"/>
        <v>0</v>
      </c>
      <c r="H166" s="1">
        <f t="shared" si="6"/>
        <v>0</v>
      </c>
      <c r="I166" s="6"/>
    </row>
    <row r="167" spans="2:9" x14ac:dyDescent="0.35">
      <c r="D167" s="15">
        <f t="shared" si="4"/>
        <v>0</v>
      </c>
      <c r="F167">
        <f t="shared" si="5"/>
        <v>0</v>
      </c>
      <c r="H167" s="1">
        <f t="shared" si="6"/>
        <v>0</v>
      </c>
      <c r="I167" s="6"/>
    </row>
    <row r="168" spans="2:9" x14ac:dyDescent="0.35">
      <c r="D168" s="15">
        <f t="shared" si="4"/>
        <v>0</v>
      </c>
      <c r="F168">
        <f t="shared" si="5"/>
        <v>0</v>
      </c>
      <c r="H168" s="1">
        <f t="shared" si="6"/>
        <v>0</v>
      </c>
      <c r="I168" s="6"/>
    </row>
    <row r="169" spans="2:9" x14ac:dyDescent="0.35">
      <c r="B169" s="15" t="s">
        <v>53</v>
      </c>
      <c r="C169" s="16">
        <v>40</v>
      </c>
      <c r="D169" s="15">
        <f t="shared" si="4"/>
        <v>120</v>
      </c>
      <c r="F169">
        <f t="shared" si="5"/>
        <v>0</v>
      </c>
      <c r="H169" s="1">
        <f t="shared" si="6"/>
        <v>0</v>
      </c>
      <c r="I169" s="6">
        <f t="shared" si="7"/>
        <v>3</v>
      </c>
    </row>
    <row r="170" spans="2:9" x14ac:dyDescent="0.35">
      <c r="B170" s="15" t="s">
        <v>54</v>
      </c>
      <c r="C170" s="16">
        <v>39</v>
      </c>
      <c r="D170" s="15">
        <f t="shared" si="4"/>
        <v>117</v>
      </c>
      <c r="E170" s="2">
        <v>1</v>
      </c>
      <c r="F170">
        <f t="shared" si="5"/>
        <v>2</v>
      </c>
      <c r="H170" s="1">
        <f t="shared" si="6"/>
        <v>0</v>
      </c>
      <c r="I170" s="6">
        <f t="shared" si="7"/>
        <v>2.9750000000000001</v>
      </c>
    </row>
    <row r="171" spans="2:9" x14ac:dyDescent="0.35">
      <c r="B171" s="15" t="s">
        <v>55</v>
      </c>
      <c r="C171" s="16">
        <v>38</v>
      </c>
      <c r="D171" s="15">
        <f t="shared" si="4"/>
        <v>114</v>
      </c>
      <c r="E171" s="2">
        <v>2</v>
      </c>
      <c r="F171">
        <f t="shared" si="5"/>
        <v>4</v>
      </c>
      <c r="H171" s="1">
        <f t="shared" si="6"/>
        <v>0</v>
      </c>
      <c r="I171" s="6">
        <f t="shared" si="7"/>
        <v>2.95</v>
      </c>
    </row>
    <row r="172" spans="2:9" x14ac:dyDescent="0.35">
      <c r="D172" s="15">
        <f t="shared" si="4"/>
        <v>0</v>
      </c>
      <c r="F172">
        <f t="shared" si="5"/>
        <v>0</v>
      </c>
      <c r="H172" s="1">
        <f t="shared" si="6"/>
        <v>0</v>
      </c>
      <c r="I172" s="6"/>
    </row>
    <row r="173" spans="2:9" x14ac:dyDescent="0.35">
      <c r="D173" s="15">
        <f t="shared" si="4"/>
        <v>0</v>
      </c>
      <c r="F173">
        <f t="shared" si="5"/>
        <v>0</v>
      </c>
      <c r="H173" s="1">
        <f t="shared" si="6"/>
        <v>0</v>
      </c>
      <c r="I173" s="6"/>
    </row>
    <row r="174" spans="2:9" x14ac:dyDescent="0.35">
      <c r="B174" s="15" t="s">
        <v>56</v>
      </c>
      <c r="C174" s="16">
        <v>26</v>
      </c>
      <c r="D174" s="15">
        <f t="shared" si="4"/>
        <v>78</v>
      </c>
      <c r="E174" s="2">
        <v>6</v>
      </c>
      <c r="F174">
        <f t="shared" si="5"/>
        <v>12</v>
      </c>
      <c r="G174" s="2">
        <v>8</v>
      </c>
      <c r="H174" s="1">
        <f t="shared" si="6"/>
        <v>8</v>
      </c>
      <c r="I174" s="6">
        <f t="shared" si="7"/>
        <v>2.4500000000000002</v>
      </c>
    </row>
    <row r="175" spans="2:9" x14ac:dyDescent="0.35">
      <c r="B175" s="15" t="s">
        <v>57</v>
      </c>
      <c r="C175" s="16">
        <v>19</v>
      </c>
      <c r="D175" s="15">
        <f t="shared" si="4"/>
        <v>57</v>
      </c>
      <c r="E175" s="2">
        <v>18</v>
      </c>
      <c r="F175">
        <f t="shared" si="5"/>
        <v>36</v>
      </c>
      <c r="G175" s="2">
        <v>3</v>
      </c>
      <c r="H175" s="1">
        <f t="shared" si="6"/>
        <v>3</v>
      </c>
      <c r="I175" s="6">
        <f t="shared" si="7"/>
        <v>2.4</v>
      </c>
    </row>
    <row r="176" spans="2:9" x14ac:dyDescent="0.35">
      <c r="B176" s="15" t="s">
        <v>58</v>
      </c>
      <c r="C176" s="16">
        <v>18</v>
      </c>
      <c r="D176" s="15">
        <f t="shared" si="4"/>
        <v>54</v>
      </c>
      <c r="E176" s="2">
        <v>15</v>
      </c>
      <c r="F176">
        <f t="shared" si="5"/>
        <v>30</v>
      </c>
      <c r="G176" s="2">
        <v>7</v>
      </c>
      <c r="H176" s="1">
        <f t="shared" si="6"/>
        <v>7</v>
      </c>
      <c r="I176" s="6">
        <f t="shared" si="7"/>
        <v>2.2749999999999999</v>
      </c>
    </row>
    <row r="177" spans="1:9" s="3" customFormat="1" x14ac:dyDescent="0.35">
      <c r="A177" s="15"/>
      <c r="B177" s="9" t="s">
        <v>72</v>
      </c>
      <c r="C177" s="9"/>
      <c r="D177" s="9"/>
      <c r="E177" s="9"/>
      <c r="F177" s="9"/>
      <c r="G177" s="9"/>
      <c r="H177" s="9"/>
      <c r="I177" s="8">
        <f>SUM(I153:I176)/15</f>
        <v>2.4550000000000001</v>
      </c>
    </row>
    <row r="178" spans="1:9" x14ac:dyDescent="0.35">
      <c r="C178" s="13" t="s">
        <v>85</v>
      </c>
    </row>
  </sheetData>
  <mergeCells count="11">
    <mergeCell ref="A2:A5"/>
    <mergeCell ref="A8:A14"/>
    <mergeCell ref="A25:A27"/>
    <mergeCell ref="B177:H177"/>
    <mergeCell ref="A81:A91"/>
    <mergeCell ref="A15:A17"/>
    <mergeCell ref="A32:A37"/>
    <mergeCell ref="A43:A53"/>
    <mergeCell ref="A55:A65"/>
    <mergeCell ref="A68:A78"/>
    <mergeCell ref="A20:A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ตารางวิเคราะห์</vt:lpstr>
      <vt:lpstr>เกณฑ์มาตรฐานน้ำหนักส่วนสูง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2017-01-13T08:08:55Z</dcterms:created>
  <dcterms:modified xsi:type="dcterms:W3CDTF">2017-08-21T05:27:55Z</dcterms:modified>
</cp:coreProperties>
</file>