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ชาการ\ปีการศึกษา2565\ปพ5\"/>
    </mc:Choice>
  </mc:AlternateContent>
  <xr:revisionPtr revIDLastSave="0" documentId="13_ncr:1_{9E2C6781-412E-4E35-9A00-D086AAEC7CD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เกรด ป.4" sheetId="4" r:id="rId1"/>
    <sheet name="เกรด ป.5" sheetId="2" r:id="rId2"/>
    <sheet name="เกรด ป.6" sheetId="3" r:id="rId3"/>
  </sheets>
  <calcPr calcId="191029"/>
</workbook>
</file>

<file path=xl/calcChain.xml><?xml version="1.0" encoding="utf-8"?>
<calcChain xmlns="http://schemas.openxmlformats.org/spreadsheetml/2006/main">
  <c r="Q8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7" i="3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E7" i="4"/>
  <c r="AF7" i="4"/>
  <c r="E27" i="3"/>
  <c r="E28" i="3" s="1"/>
  <c r="F27" i="3"/>
  <c r="F28" i="3" s="1"/>
  <c r="G27" i="3"/>
  <c r="G28" i="3" s="1"/>
  <c r="H27" i="3"/>
  <c r="H28" i="3" s="1"/>
  <c r="I27" i="3"/>
  <c r="I28" i="3" s="1"/>
  <c r="J27" i="3"/>
  <c r="J28" i="3" s="1"/>
  <c r="K27" i="3"/>
  <c r="K28" i="3" s="1"/>
  <c r="L27" i="3"/>
  <c r="L28" i="3" s="1"/>
  <c r="M27" i="3"/>
  <c r="M28" i="3" s="1"/>
  <c r="N27" i="3"/>
  <c r="N28" i="3" s="1"/>
  <c r="O27" i="3"/>
  <c r="O28" i="3" s="1"/>
  <c r="D27" i="3"/>
  <c r="D28" i="3" s="1"/>
  <c r="U26" i="3"/>
  <c r="V26" i="3"/>
  <c r="W26" i="3"/>
  <c r="X26" i="3"/>
  <c r="Y26" i="3"/>
  <c r="Z26" i="3"/>
  <c r="AA26" i="3"/>
  <c r="AB26" i="3"/>
  <c r="AC26" i="3"/>
  <c r="AD26" i="3"/>
  <c r="AE26" i="3"/>
  <c r="AF26" i="3"/>
  <c r="T26" i="3"/>
  <c r="P26" i="3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6" i="2"/>
  <c r="U23" i="3"/>
  <c r="V23" i="3"/>
  <c r="W23" i="3"/>
  <c r="X23" i="3"/>
  <c r="Y23" i="3"/>
  <c r="Z23" i="3"/>
  <c r="AA23" i="3"/>
  <c r="AB23" i="3"/>
  <c r="AC23" i="3"/>
  <c r="AD23" i="3"/>
  <c r="AE23" i="3"/>
  <c r="AF23" i="3"/>
  <c r="U24" i="3"/>
  <c r="V24" i="3"/>
  <c r="W24" i="3"/>
  <c r="X24" i="3"/>
  <c r="Y24" i="3"/>
  <c r="Z24" i="3"/>
  <c r="AA24" i="3"/>
  <c r="AB24" i="3"/>
  <c r="AC24" i="3"/>
  <c r="AD24" i="3"/>
  <c r="AE24" i="3"/>
  <c r="AF24" i="3"/>
  <c r="P23" i="3"/>
  <c r="P24" i="3"/>
  <c r="T23" i="3"/>
  <c r="T24" i="3"/>
  <c r="T25" i="3"/>
  <c r="U28" i="4" l="1"/>
  <c r="V28" i="4"/>
  <c r="W28" i="4"/>
  <c r="X28" i="4"/>
  <c r="Y28" i="4"/>
  <c r="Z28" i="4"/>
  <c r="AA28" i="4"/>
  <c r="AB28" i="4"/>
  <c r="AC28" i="4"/>
  <c r="AD28" i="4"/>
  <c r="AE28" i="4"/>
  <c r="U29" i="4"/>
  <c r="V29" i="4"/>
  <c r="W29" i="4"/>
  <c r="X29" i="4"/>
  <c r="Y29" i="4"/>
  <c r="Z29" i="4"/>
  <c r="AA29" i="4"/>
  <c r="AB29" i="4"/>
  <c r="AC29" i="4"/>
  <c r="AD29" i="4"/>
  <c r="AE29" i="4"/>
  <c r="T28" i="4"/>
  <c r="T29" i="4"/>
  <c r="P28" i="4"/>
  <c r="Q28" i="4" s="1"/>
  <c r="P29" i="4"/>
  <c r="Q29" i="4" s="1"/>
  <c r="E30" i="4"/>
  <c r="E31" i="4" s="1"/>
  <c r="F30" i="4"/>
  <c r="F31" i="4" s="1"/>
  <c r="G30" i="4"/>
  <c r="G31" i="4" s="1"/>
  <c r="H30" i="4"/>
  <c r="H31" i="4" s="1"/>
  <c r="I30" i="4"/>
  <c r="I31" i="4" s="1"/>
  <c r="J30" i="4"/>
  <c r="J31" i="4" s="1"/>
  <c r="K30" i="4"/>
  <c r="K31" i="4" s="1"/>
  <c r="L30" i="4"/>
  <c r="L31" i="4" s="1"/>
  <c r="M30" i="4"/>
  <c r="M31" i="4" s="1"/>
  <c r="N30" i="4"/>
  <c r="N31" i="4" s="1"/>
  <c r="O30" i="4"/>
  <c r="O31" i="4" s="1"/>
  <c r="D30" i="4"/>
  <c r="D31" i="4" s="1"/>
  <c r="T37" i="2"/>
  <c r="U37" i="2"/>
  <c r="V37" i="2"/>
  <c r="W37" i="2"/>
  <c r="X37" i="2"/>
  <c r="Y37" i="2"/>
  <c r="Z37" i="2"/>
  <c r="AA37" i="2"/>
  <c r="AB37" i="2"/>
  <c r="AC37" i="2"/>
  <c r="AD37" i="2"/>
  <c r="AE37" i="2"/>
  <c r="T38" i="2"/>
  <c r="U38" i="2"/>
  <c r="V38" i="2"/>
  <c r="W38" i="2"/>
  <c r="X38" i="2"/>
  <c r="Y38" i="2"/>
  <c r="Z38" i="2"/>
  <c r="AA38" i="2"/>
  <c r="AB38" i="2"/>
  <c r="AC38" i="2"/>
  <c r="AD38" i="2"/>
  <c r="AE38" i="2"/>
  <c r="T39" i="2"/>
  <c r="U39" i="2"/>
  <c r="V39" i="2"/>
  <c r="W39" i="2"/>
  <c r="X39" i="2"/>
  <c r="Y39" i="2"/>
  <c r="Z39" i="2"/>
  <c r="AA39" i="2"/>
  <c r="AB39" i="2"/>
  <c r="AC39" i="2"/>
  <c r="AD39" i="2"/>
  <c r="AE39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C40" i="2"/>
  <c r="C41" i="2" s="1"/>
  <c r="O37" i="2"/>
  <c r="P37" i="2" s="1"/>
  <c r="O38" i="2"/>
  <c r="P38" i="2" s="1"/>
  <c r="O39" i="2"/>
  <c r="P39" i="2" s="1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5" i="3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U25" i="4"/>
  <c r="V25" i="4"/>
  <c r="W25" i="4"/>
  <c r="X25" i="4"/>
  <c r="Y25" i="4"/>
  <c r="Z25" i="4"/>
  <c r="AA25" i="4"/>
  <c r="AB25" i="4"/>
  <c r="AC25" i="4"/>
  <c r="AD25" i="4"/>
  <c r="AE25" i="4"/>
  <c r="U26" i="4"/>
  <c r="V26" i="4"/>
  <c r="W26" i="4"/>
  <c r="X26" i="4"/>
  <c r="Y26" i="4"/>
  <c r="Z26" i="4"/>
  <c r="AA26" i="4"/>
  <c r="AB26" i="4"/>
  <c r="AC26" i="4"/>
  <c r="AD26" i="4"/>
  <c r="AE26" i="4"/>
  <c r="P25" i="4"/>
  <c r="Q25" i="4" s="1"/>
  <c r="P26" i="4"/>
  <c r="Q26" i="4" s="1"/>
  <c r="T25" i="4"/>
  <c r="T26" i="4"/>
  <c r="T27" i="4"/>
  <c r="AE27" i="4"/>
  <c r="AD27" i="4"/>
  <c r="AC27" i="4"/>
  <c r="AB27" i="4"/>
  <c r="AA27" i="4"/>
  <c r="Z27" i="4"/>
  <c r="Y27" i="4"/>
  <c r="X27" i="4"/>
  <c r="W27" i="4"/>
  <c r="V27" i="4"/>
  <c r="U27" i="4"/>
  <c r="P27" i="4"/>
  <c r="Q27" i="4" s="1"/>
  <c r="AE24" i="4"/>
  <c r="AD24" i="4"/>
  <c r="AC24" i="4"/>
  <c r="AB24" i="4"/>
  <c r="AA24" i="4"/>
  <c r="Z24" i="4"/>
  <c r="Y24" i="4"/>
  <c r="X24" i="4"/>
  <c r="W24" i="4"/>
  <c r="V24" i="4"/>
  <c r="U24" i="4"/>
  <c r="T24" i="4"/>
  <c r="P24" i="4"/>
  <c r="Q24" i="4" s="1"/>
  <c r="AE23" i="4"/>
  <c r="AD23" i="4"/>
  <c r="AC23" i="4"/>
  <c r="AB23" i="4"/>
  <c r="AA23" i="4"/>
  <c r="Z23" i="4"/>
  <c r="Y23" i="4"/>
  <c r="X23" i="4"/>
  <c r="W23" i="4"/>
  <c r="V23" i="4"/>
  <c r="U23" i="4"/>
  <c r="T23" i="4"/>
  <c r="P23" i="4"/>
  <c r="Q23" i="4" s="1"/>
  <c r="AE22" i="4"/>
  <c r="AD22" i="4"/>
  <c r="AC22" i="4"/>
  <c r="AB22" i="4"/>
  <c r="AA22" i="4"/>
  <c r="Z22" i="4"/>
  <c r="Y22" i="4"/>
  <c r="X22" i="4"/>
  <c r="W22" i="4"/>
  <c r="V22" i="4"/>
  <c r="U22" i="4"/>
  <c r="T22" i="4"/>
  <c r="P22" i="4"/>
  <c r="Q22" i="4" s="1"/>
  <c r="AE21" i="4"/>
  <c r="AD21" i="4"/>
  <c r="AC21" i="4"/>
  <c r="AB21" i="4"/>
  <c r="AA21" i="4"/>
  <c r="Z21" i="4"/>
  <c r="Y21" i="4"/>
  <c r="X21" i="4"/>
  <c r="W21" i="4"/>
  <c r="V21" i="4"/>
  <c r="U21" i="4"/>
  <c r="T21" i="4"/>
  <c r="P21" i="4"/>
  <c r="Q21" i="4" s="1"/>
  <c r="AE20" i="4"/>
  <c r="AD20" i="4"/>
  <c r="AC20" i="4"/>
  <c r="AB20" i="4"/>
  <c r="AA20" i="4"/>
  <c r="Z20" i="4"/>
  <c r="Y20" i="4"/>
  <c r="X20" i="4"/>
  <c r="W20" i="4"/>
  <c r="V20" i="4"/>
  <c r="U20" i="4"/>
  <c r="T20" i="4"/>
  <c r="P20" i="4"/>
  <c r="Q20" i="4" s="1"/>
  <c r="AE19" i="4"/>
  <c r="AD19" i="4"/>
  <c r="AC19" i="4"/>
  <c r="AB19" i="4"/>
  <c r="AA19" i="4"/>
  <c r="Z19" i="4"/>
  <c r="Y19" i="4"/>
  <c r="X19" i="4"/>
  <c r="W19" i="4"/>
  <c r="V19" i="4"/>
  <c r="U19" i="4"/>
  <c r="T19" i="4"/>
  <c r="P19" i="4"/>
  <c r="Q19" i="4" s="1"/>
  <c r="AE18" i="4"/>
  <c r="AD18" i="4"/>
  <c r="AC18" i="4"/>
  <c r="AB18" i="4"/>
  <c r="AA18" i="4"/>
  <c r="Z18" i="4"/>
  <c r="Y18" i="4"/>
  <c r="X18" i="4"/>
  <c r="W18" i="4"/>
  <c r="V18" i="4"/>
  <c r="U18" i="4"/>
  <c r="T18" i="4"/>
  <c r="P18" i="4"/>
  <c r="Q18" i="4" s="1"/>
  <c r="AE17" i="4"/>
  <c r="AD17" i="4"/>
  <c r="AC17" i="4"/>
  <c r="AB17" i="4"/>
  <c r="AA17" i="4"/>
  <c r="Z17" i="4"/>
  <c r="Y17" i="4"/>
  <c r="X17" i="4"/>
  <c r="W17" i="4"/>
  <c r="V17" i="4"/>
  <c r="U17" i="4"/>
  <c r="T17" i="4"/>
  <c r="P17" i="4"/>
  <c r="Q17" i="4" s="1"/>
  <c r="AE16" i="4"/>
  <c r="AD16" i="4"/>
  <c r="AC16" i="4"/>
  <c r="AB16" i="4"/>
  <c r="AA16" i="4"/>
  <c r="Z16" i="4"/>
  <c r="Y16" i="4"/>
  <c r="X16" i="4"/>
  <c r="W16" i="4"/>
  <c r="V16" i="4"/>
  <c r="U16" i="4"/>
  <c r="T16" i="4"/>
  <c r="P16" i="4"/>
  <c r="Q16" i="4" s="1"/>
  <c r="AE15" i="4"/>
  <c r="AD15" i="4"/>
  <c r="AC15" i="4"/>
  <c r="AB15" i="4"/>
  <c r="AA15" i="4"/>
  <c r="Z15" i="4"/>
  <c r="Y15" i="4"/>
  <c r="X15" i="4"/>
  <c r="W15" i="4"/>
  <c r="V15" i="4"/>
  <c r="U15" i="4"/>
  <c r="T15" i="4"/>
  <c r="P15" i="4"/>
  <c r="Q15" i="4" s="1"/>
  <c r="AE14" i="4"/>
  <c r="AD14" i="4"/>
  <c r="AC14" i="4"/>
  <c r="AB14" i="4"/>
  <c r="AA14" i="4"/>
  <c r="Z14" i="4"/>
  <c r="Y14" i="4"/>
  <c r="X14" i="4"/>
  <c r="W14" i="4"/>
  <c r="V14" i="4"/>
  <c r="U14" i="4"/>
  <c r="T14" i="4"/>
  <c r="P14" i="4"/>
  <c r="Q14" i="4" s="1"/>
  <c r="AE13" i="4"/>
  <c r="AD13" i="4"/>
  <c r="AC13" i="4"/>
  <c r="AB13" i="4"/>
  <c r="AA13" i="4"/>
  <c r="Z13" i="4"/>
  <c r="Y13" i="4"/>
  <c r="X13" i="4"/>
  <c r="W13" i="4"/>
  <c r="V13" i="4"/>
  <c r="U13" i="4"/>
  <c r="T13" i="4"/>
  <c r="P13" i="4"/>
  <c r="Q13" i="4" s="1"/>
  <c r="AE12" i="4"/>
  <c r="AD12" i="4"/>
  <c r="AC12" i="4"/>
  <c r="AB12" i="4"/>
  <c r="AA12" i="4"/>
  <c r="Z12" i="4"/>
  <c r="Y12" i="4"/>
  <c r="X12" i="4"/>
  <c r="W12" i="4"/>
  <c r="V12" i="4"/>
  <c r="U12" i="4"/>
  <c r="T12" i="4"/>
  <c r="P12" i="4"/>
  <c r="Q12" i="4" s="1"/>
  <c r="AE11" i="4"/>
  <c r="AD11" i="4"/>
  <c r="AC11" i="4"/>
  <c r="AB11" i="4"/>
  <c r="AA11" i="4"/>
  <c r="Z11" i="4"/>
  <c r="Y11" i="4"/>
  <c r="X11" i="4"/>
  <c r="W11" i="4"/>
  <c r="V11" i="4"/>
  <c r="U11" i="4"/>
  <c r="T11" i="4"/>
  <c r="P11" i="4"/>
  <c r="Q11" i="4" s="1"/>
  <c r="AE10" i="4"/>
  <c r="AD10" i="4"/>
  <c r="AC10" i="4"/>
  <c r="AB10" i="4"/>
  <c r="AA10" i="4"/>
  <c r="Z10" i="4"/>
  <c r="Y10" i="4"/>
  <c r="X10" i="4"/>
  <c r="W10" i="4"/>
  <c r="V10" i="4"/>
  <c r="U10" i="4"/>
  <c r="T10" i="4"/>
  <c r="P10" i="4"/>
  <c r="Q10" i="4" s="1"/>
  <c r="AE9" i="4"/>
  <c r="AD9" i="4"/>
  <c r="AC9" i="4"/>
  <c r="AB9" i="4"/>
  <c r="AA9" i="4"/>
  <c r="Z9" i="4"/>
  <c r="Y9" i="4"/>
  <c r="X9" i="4"/>
  <c r="W9" i="4"/>
  <c r="V9" i="4"/>
  <c r="U9" i="4"/>
  <c r="T9" i="4"/>
  <c r="P9" i="4"/>
  <c r="Q9" i="4" s="1"/>
  <c r="AE8" i="4"/>
  <c r="AD8" i="4"/>
  <c r="AC8" i="4"/>
  <c r="AB8" i="4"/>
  <c r="AA8" i="4"/>
  <c r="Z8" i="4"/>
  <c r="Y8" i="4"/>
  <c r="X8" i="4"/>
  <c r="W8" i="4"/>
  <c r="V8" i="4"/>
  <c r="U8" i="4"/>
  <c r="T8" i="4"/>
  <c r="P8" i="4"/>
  <c r="Q8" i="4" s="1"/>
  <c r="AD7" i="4"/>
  <c r="AC7" i="4"/>
  <c r="AB7" i="4"/>
  <c r="AA7" i="4"/>
  <c r="Z7" i="4"/>
  <c r="Y7" i="4"/>
  <c r="X7" i="4"/>
  <c r="W7" i="4"/>
  <c r="V7" i="4"/>
  <c r="U7" i="4"/>
  <c r="T7" i="4"/>
  <c r="P7" i="4"/>
  <c r="Q7" i="4" s="1"/>
  <c r="AE25" i="3"/>
  <c r="AD25" i="3"/>
  <c r="AC25" i="3"/>
  <c r="AB25" i="3"/>
  <c r="AA25" i="3"/>
  <c r="Z25" i="3"/>
  <c r="Y25" i="3"/>
  <c r="X25" i="3"/>
  <c r="W25" i="3"/>
  <c r="V25" i="3"/>
  <c r="U25" i="3"/>
  <c r="P25" i="3"/>
  <c r="AE22" i="3"/>
  <c r="AD22" i="3"/>
  <c r="AC22" i="3"/>
  <c r="AB22" i="3"/>
  <c r="AA22" i="3"/>
  <c r="Z22" i="3"/>
  <c r="Y22" i="3"/>
  <c r="X22" i="3"/>
  <c r="W22" i="3"/>
  <c r="V22" i="3"/>
  <c r="U22" i="3"/>
  <c r="T22" i="3"/>
  <c r="P22" i="3"/>
  <c r="AE21" i="3"/>
  <c r="AD21" i="3"/>
  <c r="AC21" i="3"/>
  <c r="AB21" i="3"/>
  <c r="AA21" i="3"/>
  <c r="Z21" i="3"/>
  <c r="Y21" i="3"/>
  <c r="X21" i="3"/>
  <c r="W21" i="3"/>
  <c r="V21" i="3"/>
  <c r="U21" i="3"/>
  <c r="T21" i="3"/>
  <c r="P21" i="3"/>
  <c r="AE20" i="3"/>
  <c r="AD20" i="3"/>
  <c r="AC20" i="3"/>
  <c r="AB20" i="3"/>
  <c r="AA20" i="3"/>
  <c r="Z20" i="3"/>
  <c r="Y20" i="3"/>
  <c r="X20" i="3"/>
  <c r="W20" i="3"/>
  <c r="V20" i="3"/>
  <c r="U20" i="3"/>
  <c r="T20" i="3"/>
  <c r="P20" i="3"/>
  <c r="AE19" i="3"/>
  <c r="AD19" i="3"/>
  <c r="AC19" i="3"/>
  <c r="AB19" i="3"/>
  <c r="AA19" i="3"/>
  <c r="Z19" i="3"/>
  <c r="Y19" i="3"/>
  <c r="X19" i="3"/>
  <c r="W19" i="3"/>
  <c r="V19" i="3"/>
  <c r="U19" i="3"/>
  <c r="T19" i="3"/>
  <c r="P19" i="3"/>
  <c r="AE18" i="3"/>
  <c r="AD18" i="3"/>
  <c r="AC18" i="3"/>
  <c r="AB18" i="3"/>
  <c r="AA18" i="3"/>
  <c r="Z18" i="3"/>
  <c r="Y18" i="3"/>
  <c r="X18" i="3"/>
  <c r="W18" i="3"/>
  <c r="V18" i="3"/>
  <c r="U18" i="3"/>
  <c r="T18" i="3"/>
  <c r="P18" i="3"/>
  <c r="AE17" i="3"/>
  <c r="AD17" i="3"/>
  <c r="AC17" i="3"/>
  <c r="AB17" i="3"/>
  <c r="AA17" i="3"/>
  <c r="Z17" i="3"/>
  <c r="Y17" i="3"/>
  <c r="X17" i="3"/>
  <c r="W17" i="3"/>
  <c r="V17" i="3"/>
  <c r="U17" i="3"/>
  <c r="T17" i="3"/>
  <c r="P17" i="3"/>
  <c r="AE16" i="3"/>
  <c r="AD16" i="3"/>
  <c r="AC16" i="3"/>
  <c r="AB16" i="3"/>
  <c r="AA16" i="3"/>
  <c r="Z16" i="3"/>
  <c r="Y16" i="3"/>
  <c r="X16" i="3"/>
  <c r="W16" i="3"/>
  <c r="V16" i="3"/>
  <c r="U16" i="3"/>
  <c r="T16" i="3"/>
  <c r="P16" i="3"/>
  <c r="AE15" i="3"/>
  <c r="AD15" i="3"/>
  <c r="AC15" i="3"/>
  <c r="AB15" i="3"/>
  <c r="AA15" i="3"/>
  <c r="Z15" i="3"/>
  <c r="Y15" i="3"/>
  <c r="X15" i="3"/>
  <c r="W15" i="3"/>
  <c r="V15" i="3"/>
  <c r="U15" i="3"/>
  <c r="T15" i="3"/>
  <c r="P15" i="3"/>
  <c r="AO14" i="3"/>
  <c r="AP14" i="3" s="1"/>
  <c r="AE14" i="3"/>
  <c r="AD14" i="3"/>
  <c r="AC14" i="3"/>
  <c r="AB14" i="3"/>
  <c r="AA14" i="3"/>
  <c r="Z14" i="3"/>
  <c r="Y14" i="3"/>
  <c r="X14" i="3"/>
  <c r="W14" i="3"/>
  <c r="V14" i="3"/>
  <c r="U14" i="3"/>
  <c r="T14" i="3"/>
  <c r="P14" i="3"/>
  <c r="AO13" i="3"/>
  <c r="AP13" i="3" s="1"/>
  <c r="AE13" i="3"/>
  <c r="AD13" i="3"/>
  <c r="AC13" i="3"/>
  <c r="AB13" i="3"/>
  <c r="AA13" i="3"/>
  <c r="Z13" i="3"/>
  <c r="Y13" i="3"/>
  <c r="X13" i="3"/>
  <c r="W13" i="3"/>
  <c r="V13" i="3"/>
  <c r="U13" i="3"/>
  <c r="T13" i="3"/>
  <c r="P13" i="3"/>
  <c r="AO12" i="3"/>
  <c r="AP12" i="3" s="1"/>
  <c r="AE12" i="3"/>
  <c r="AD12" i="3"/>
  <c r="AC12" i="3"/>
  <c r="AB12" i="3"/>
  <c r="AA12" i="3"/>
  <c r="Z12" i="3"/>
  <c r="Y12" i="3"/>
  <c r="X12" i="3"/>
  <c r="W12" i="3"/>
  <c r="V12" i="3"/>
  <c r="U12" i="3"/>
  <c r="T12" i="3"/>
  <c r="P12" i="3"/>
  <c r="AO11" i="3"/>
  <c r="AE11" i="3"/>
  <c r="AD11" i="3"/>
  <c r="AC11" i="3"/>
  <c r="AB11" i="3"/>
  <c r="AA11" i="3"/>
  <c r="Z11" i="3"/>
  <c r="Y11" i="3"/>
  <c r="X11" i="3"/>
  <c r="W11" i="3"/>
  <c r="V11" i="3"/>
  <c r="U11" i="3"/>
  <c r="T11" i="3"/>
  <c r="P11" i="3"/>
  <c r="AO10" i="3"/>
  <c r="AP10" i="3" s="1"/>
  <c r="AE10" i="3"/>
  <c r="AD10" i="3"/>
  <c r="AC10" i="3"/>
  <c r="AB10" i="3"/>
  <c r="AA10" i="3"/>
  <c r="Z10" i="3"/>
  <c r="Y10" i="3"/>
  <c r="X10" i="3"/>
  <c r="W10" i="3"/>
  <c r="V10" i="3"/>
  <c r="U10" i="3"/>
  <c r="T10" i="3"/>
  <c r="P10" i="3"/>
  <c r="AO9" i="3"/>
  <c r="AP9" i="3" s="1"/>
  <c r="AE9" i="3"/>
  <c r="AD9" i="3"/>
  <c r="AC9" i="3"/>
  <c r="AB9" i="3"/>
  <c r="AA9" i="3"/>
  <c r="Z9" i="3"/>
  <c r="Y9" i="3"/>
  <c r="X9" i="3"/>
  <c r="W9" i="3"/>
  <c r="V9" i="3"/>
  <c r="U9" i="3"/>
  <c r="T9" i="3"/>
  <c r="P9" i="3"/>
  <c r="AO8" i="3"/>
  <c r="AP8" i="3" s="1"/>
  <c r="AE8" i="3"/>
  <c r="AD8" i="3"/>
  <c r="AC8" i="3"/>
  <c r="AB8" i="3"/>
  <c r="AA8" i="3"/>
  <c r="Z8" i="3"/>
  <c r="Y8" i="3"/>
  <c r="X8" i="3"/>
  <c r="W8" i="3"/>
  <c r="V8" i="3"/>
  <c r="U8" i="3"/>
  <c r="T8" i="3"/>
  <c r="P8" i="3"/>
  <c r="AO7" i="3"/>
  <c r="AP7" i="3" s="1"/>
  <c r="AE7" i="3"/>
  <c r="AD7" i="3"/>
  <c r="AC7" i="3"/>
  <c r="AB7" i="3"/>
  <c r="AA7" i="3"/>
  <c r="Z7" i="3"/>
  <c r="Y7" i="3"/>
  <c r="X7" i="3"/>
  <c r="W7" i="3"/>
  <c r="V7" i="3"/>
  <c r="U7" i="3"/>
  <c r="T7" i="3"/>
  <c r="P7" i="3"/>
  <c r="Q28" i="3" l="1"/>
  <c r="P27" i="3"/>
  <c r="P28" i="3" s="1"/>
  <c r="P30" i="4"/>
  <c r="P31" i="4" l="1"/>
  <c r="Q30" i="4"/>
  <c r="Q31" i="4" s="1"/>
  <c r="T35" i="2"/>
  <c r="U35" i="2"/>
  <c r="V35" i="2"/>
  <c r="W35" i="2"/>
  <c r="X35" i="2"/>
  <c r="Y35" i="2"/>
  <c r="Z35" i="2"/>
  <c r="AA35" i="2"/>
  <c r="AB35" i="2"/>
  <c r="AC35" i="2"/>
  <c r="AE35" i="2"/>
  <c r="O33" i="2"/>
  <c r="P33" i="2" s="1"/>
  <c r="O34" i="2"/>
  <c r="P34" i="2" s="1"/>
  <c r="O35" i="2"/>
  <c r="P35" i="2" s="1"/>
  <c r="O36" i="2"/>
  <c r="P36" i="2" s="1"/>
  <c r="T36" i="2"/>
  <c r="U36" i="2"/>
  <c r="V36" i="2"/>
  <c r="W36" i="2"/>
  <c r="X36" i="2"/>
  <c r="Y36" i="2"/>
  <c r="Z36" i="2"/>
  <c r="AA36" i="2"/>
  <c r="AB36" i="2"/>
  <c r="AC36" i="2"/>
  <c r="AE36" i="2"/>
  <c r="AN36" i="2"/>
  <c r="AO36" i="2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AA13" i="2"/>
  <c r="O40" i="2" l="1"/>
  <c r="T7" i="2"/>
  <c r="U7" i="2"/>
  <c r="V7" i="2"/>
  <c r="W7" i="2"/>
  <c r="X7" i="2"/>
  <c r="Y7" i="2"/>
  <c r="Z7" i="2"/>
  <c r="AA7" i="2"/>
  <c r="AB7" i="2"/>
  <c r="AC7" i="2"/>
  <c r="AE7" i="2"/>
  <c r="T8" i="2"/>
  <c r="U8" i="2"/>
  <c r="V8" i="2"/>
  <c r="W8" i="2"/>
  <c r="X8" i="2"/>
  <c r="Y8" i="2"/>
  <c r="Z8" i="2"/>
  <c r="AA8" i="2"/>
  <c r="AB8" i="2"/>
  <c r="AC8" i="2"/>
  <c r="AE8" i="2"/>
  <c r="T9" i="2"/>
  <c r="U9" i="2"/>
  <c r="V9" i="2"/>
  <c r="W9" i="2"/>
  <c r="X9" i="2"/>
  <c r="Y9" i="2"/>
  <c r="Z9" i="2"/>
  <c r="AA9" i="2"/>
  <c r="AB9" i="2"/>
  <c r="AC9" i="2"/>
  <c r="AE9" i="2"/>
  <c r="T10" i="2"/>
  <c r="U10" i="2"/>
  <c r="V10" i="2"/>
  <c r="W10" i="2"/>
  <c r="X10" i="2"/>
  <c r="Y10" i="2"/>
  <c r="Z10" i="2"/>
  <c r="AA10" i="2"/>
  <c r="AB10" i="2"/>
  <c r="AC10" i="2"/>
  <c r="AE10" i="2"/>
  <c r="T11" i="2"/>
  <c r="U11" i="2"/>
  <c r="V11" i="2"/>
  <c r="W11" i="2"/>
  <c r="X11" i="2"/>
  <c r="Y11" i="2"/>
  <c r="Z11" i="2"/>
  <c r="AA11" i="2"/>
  <c r="AB11" i="2"/>
  <c r="AC11" i="2"/>
  <c r="AE11" i="2"/>
  <c r="T12" i="2"/>
  <c r="U12" i="2"/>
  <c r="V12" i="2"/>
  <c r="W12" i="2"/>
  <c r="X12" i="2"/>
  <c r="Y12" i="2"/>
  <c r="Z12" i="2"/>
  <c r="AA12" i="2"/>
  <c r="AB12" i="2"/>
  <c r="AC12" i="2"/>
  <c r="AE12" i="2"/>
  <c r="T13" i="2"/>
  <c r="U13" i="2"/>
  <c r="V13" i="2"/>
  <c r="W13" i="2"/>
  <c r="X13" i="2"/>
  <c r="Y13" i="2"/>
  <c r="Z13" i="2"/>
  <c r="AB13" i="2"/>
  <c r="AC13" i="2"/>
  <c r="AE13" i="2"/>
  <c r="T14" i="2"/>
  <c r="U14" i="2"/>
  <c r="V14" i="2"/>
  <c r="W14" i="2"/>
  <c r="X14" i="2"/>
  <c r="Y14" i="2"/>
  <c r="Z14" i="2"/>
  <c r="AA14" i="2"/>
  <c r="AB14" i="2"/>
  <c r="AC14" i="2"/>
  <c r="AE14" i="2"/>
  <c r="T15" i="2"/>
  <c r="U15" i="2"/>
  <c r="V15" i="2"/>
  <c r="W15" i="2"/>
  <c r="X15" i="2"/>
  <c r="Y15" i="2"/>
  <c r="Z15" i="2"/>
  <c r="AA15" i="2"/>
  <c r="AB15" i="2"/>
  <c r="AC15" i="2"/>
  <c r="AE15" i="2"/>
  <c r="T16" i="2"/>
  <c r="U16" i="2"/>
  <c r="V16" i="2"/>
  <c r="W16" i="2"/>
  <c r="X16" i="2"/>
  <c r="Y16" i="2"/>
  <c r="Z16" i="2"/>
  <c r="AA16" i="2"/>
  <c r="AB16" i="2"/>
  <c r="AC16" i="2"/>
  <c r="AE16" i="2"/>
  <c r="T17" i="2"/>
  <c r="U17" i="2"/>
  <c r="V17" i="2"/>
  <c r="W17" i="2"/>
  <c r="X17" i="2"/>
  <c r="Y17" i="2"/>
  <c r="Z17" i="2"/>
  <c r="AA17" i="2"/>
  <c r="AB17" i="2"/>
  <c r="AC17" i="2"/>
  <c r="AE17" i="2"/>
  <c r="T18" i="2"/>
  <c r="U18" i="2"/>
  <c r="V18" i="2"/>
  <c r="W18" i="2"/>
  <c r="X18" i="2"/>
  <c r="Y18" i="2"/>
  <c r="Z18" i="2"/>
  <c r="AA18" i="2"/>
  <c r="AB18" i="2"/>
  <c r="AC18" i="2"/>
  <c r="AE18" i="2"/>
  <c r="T19" i="2"/>
  <c r="U19" i="2"/>
  <c r="V19" i="2"/>
  <c r="W19" i="2"/>
  <c r="X19" i="2"/>
  <c r="Y19" i="2"/>
  <c r="Z19" i="2"/>
  <c r="AA19" i="2"/>
  <c r="AB19" i="2"/>
  <c r="AC19" i="2"/>
  <c r="AE19" i="2"/>
  <c r="T20" i="2"/>
  <c r="U20" i="2"/>
  <c r="V20" i="2"/>
  <c r="W20" i="2"/>
  <c r="X20" i="2"/>
  <c r="Y20" i="2"/>
  <c r="Z20" i="2"/>
  <c r="AA20" i="2"/>
  <c r="AB20" i="2"/>
  <c r="AC20" i="2"/>
  <c r="AE20" i="2"/>
  <c r="T21" i="2"/>
  <c r="U21" i="2"/>
  <c r="V21" i="2"/>
  <c r="W21" i="2"/>
  <c r="X21" i="2"/>
  <c r="Y21" i="2"/>
  <c r="Z21" i="2"/>
  <c r="AA21" i="2"/>
  <c r="AB21" i="2"/>
  <c r="AC21" i="2"/>
  <c r="AE21" i="2"/>
  <c r="T22" i="2"/>
  <c r="U22" i="2"/>
  <c r="V22" i="2"/>
  <c r="W22" i="2"/>
  <c r="X22" i="2"/>
  <c r="Y22" i="2"/>
  <c r="Z22" i="2"/>
  <c r="AA22" i="2"/>
  <c r="AB22" i="2"/>
  <c r="AC22" i="2"/>
  <c r="AE22" i="2"/>
  <c r="T23" i="2"/>
  <c r="U23" i="2"/>
  <c r="V23" i="2"/>
  <c r="W23" i="2"/>
  <c r="X23" i="2"/>
  <c r="Y23" i="2"/>
  <c r="Z23" i="2"/>
  <c r="AA23" i="2"/>
  <c r="AB23" i="2"/>
  <c r="AC23" i="2"/>
  <c r="AE23" i="2"/>
  <c r="T24" i="2"/>
  <c r="U24" i="2"/>
  <c r="V24" i="2"/>
  <c r="W24" i="2"/>
  <c r="X24" i="2"/>
  <c r="Y24" i="2"/>
  <c r="Z24" i="2"/>
  <c r="AA24" i="2"/>
  <c r="AB24" i="2"/>
  <c r="AC24" i="2"/>
  <c r="AE24" i="2"/>
  <c r="T25" i="2"/>
  <c r="U25" i="2"/>
  <c r="V25" i="2"/>
  <c r="W25" i="2"/>
  <c r="X25" i="2"/>
  <c r="Y25" i="2"/>
  <c r="Z25" i="2"/>
  <c r="AA25" i="2"/>
  <c r="AB25" i="2"/>
  <c r="AC25" i="2"/>
  <c r="AE25" i="2"/>
  <c r="T26" i="2"/>
  <c r="U26" i="2"/>
  <c r="V26" i="2"/>
  <c r="W26" i="2"/>
  <c r="X26" i="2"/>
  <c r="Y26" i="2"/>
  <c r="Z26" i="2"/>
  <c r="AA26" i="2"/>
  <c r="AB26" i="2"/>
  <c r="AC26" i="2"/>
  <c r="AE26" i="2"/>
  <c r="T27" i="2"/>
  <c r="U27" i="2"/>
  <c r="V27" i="2"/>
  <c r="W27" i="2"/>
  <c r="X27" i="2"/>
  <c r="Y27" i="2"/>
  <c r="Z27" i="2"/>
  <c r="AA27" i="2"/>
  <c r="AB27" i="2"/>
  <c r="AC27" i="2"/>
  <c r="AE27" i="2"/>
  <c r="T28" i="2"/>
  <c r="U28" i="2"/>
  <c r="V28" i="2"/>
  <c r="W28" i="2"/>
  <c r="X28" i="2"/>
  <c r="Y28" i="2"/>
  <c r="Z28" i="2"/>
  <c r="AA28" i="2"/>
  <c r="AB28" i="2"/>
  <c r="AC28" i="2"/>
  <c r="AE28" i="2"/>
  <c r="T29" i="2"/>
  <c r="U29" i="2"/>
  <c r="V29" i="2"/>
  <c r="W29" i="2"/>
  <c r="X29" i="2"/>
  <c r="Y29" i="2"/>
  <c r="Z29" i="2"/>
  <c r="AA29" i="2"/>
  <c r="AB29" i="2"/>
  <c r="AC29" i="2"/>
  <c r="AE29" i="2"/>
  <c r="T30" i="2"/>
  <c r="U30" i="2"/>
  <c r="V30" i="2"/>
  <c r="W30" i="2"/>
  <c r="X30" i="2"/>
  <c r="Y30" i="2"/>
  <c r="Z30" i="2"/>
  <c r="AA30" i="2"/>
  <c r="AB30" i="2"/>
  <c r="AC30" i="2"/>
  <c r="AE30" i="2"/>
  <c r="T31" i="2"/>
  <c r="U31" i="2"/>
  <c r="V31" i="2"/>
  <c r="W31" i="2"/>
  <c r="X31" i="2"/>
  <c r="Y31" i="2"/>
  <c r="Z31" i="2"/>
  <c r="AA31" i="2"/>
  <c r="AB31" i="2"/>
  <c r="AC31" i="2"/>
  <c r="AE31" i="2"/>
  <c r="T32" i="2"/>
  <c r="U32" i="2"/>
  <c r="V32" i="2"/>
  <c r="W32" i="2"/>
  <c r="X32" i="2"/>
  <c r="Y32" i="2"/>
  <c r="Z32" i="2"/>
  <c r="AA32" i="2"/>
  <c r="AB32" i="2"/>
  <c r="AC32" i="2"/>
  <c r="AE32" i="2"/>
  <c r="T33" i="2"/>
  <c r="U33" i="2"/>
  <c r="V33" i="2"/>
  <c r="W33" i="2"/>
  <c r="X33" i="2"/>
  <c r="Y33" i="2"/>
  <c r="Z33" i="2"/>
  <c r="AA33" i="2"/>
  <c r="AB33" i="2"/>
  <c r="AC33" i="2"/>
  <c r="AE33" i="2"/>
  <c r="T34" i="2"/>
  <c r="U34" i="2"/>
  <c r="V34" i="2"/>
  <c r="W34" i="2"/>
  <c r="X34" i="2"/>
  <c r="Y34" i="2"/>
  <c r="Z34" i="2"/>
  <c r="AA34" i="2"/>
  <c r="AB34" i="2"/>
  <c r="AC34" i="2"/>
  <c r="AE34" i="2"/>
  <c r="U6" i="2"/>
  <c r="V6" i="2"/>
  <c r="W6" i="2"/>
  <c r="X6" i="2"/>
  <c r="Y6" i="2"/>
  <c r="Z6" i="2"/>
  <c r="AA6" i="2"/>
  <c r="AB6" i="2"/>
  <c r="AC6" i="2"/>
  <c r="AE6" i="2"/>
  <c r="O41" i="2" l="1"/>
  <c r="P40" i="2"/>
  <c r="P41" i="2"/>
  <c r="AN7" i="2"/>
  <c r="AO7" i="2" s="1"/>
  <c r="AN8" i="2"/>
  <c r="AO8" i="2" s="1"/>
  <c r="AN9" i="2"/>
  <c r="AO9" i="2" s="1"/>
  <c r="AN10" i="2"/>
  <c r="AN11" i="2"/>
  <c r="AO11" i="2" s="1"/>
  <c r="AN12" i="2"/>
  <c r="AO12" i="2" s="1"/>
  <c r="AN13" i="2"/>
  <c r="AO13" i="2" s="1"/>
  <c r="AN28" i="2"/>
  <c r="AO28" i="2" s="1"/>
  <c r="AN29" i="2"/>
  <c r="AO29" i="2" s="1"/>
  <c r="AN30" i="2"/>
  <c r="AO30" i="2" s="1"/>
  <c r="AN31" i="2"/>
  <c r="AO31" i="2" s="1"/>
  <c r="AN32" i="2"/>
  <c r="AO32" i="2" s="1"/>
  <c r="AN33" i="2"/>
  <c r="AO33" i="2" s="1"/>
  <c r="AN34" i="2"/>
  <c r="AO34" i="2" s="1"/>
  <c r="AN6" i="2"/>
  <c r="AO6" i="2" s="1"/>
  <c r="T6" i="2"/>
</calcChain>
</file>

<file path=xl/sharedStrings.xml><?xml version="1.0" encoding="utf-8"?>
<sst xmlns="http://schemas.openxmlformats.org/spreadsheetml/2006/main" count="275" uniqueCount="122">
  <si>
    <t>เลขที่</t>
  </si>
  <si>
    <t>ชื่อ - นามสกุล</t>
  </si>
  <si>
    <t>ภาษาไทย</t>
  </si>
  <si>
    <t>คณิตศาสตร์</t>
  </si>
  <si>
    <t>วิทยาศาสตร์</t>
  </si>
  <si>
    <t>สังคมศึกษา</t>
  </si>
  <si>
    <t>สุขศึกษาฯ</t>
  </si>
  <si>
    <t>ศิลปะ</t>
  </si>
  <si>
    <t>การงานอาชีพฯ</t>
  </si>
  <si>
    <t>ภาษาอังกฤษ</t>
  </si>
  <si>
    <t>รวม</t>
  </si>
  <si>
    <t>เฉลี่ย</t>
  </si>
  <si>
    <t>รายวิชา / คะแนน(100)</t>
  </si>
  <si>
    <t xml:space="preserve">   ................/........................./....................</t>
  </si>
  <si>
    <t>.................../......................../........................</t>
  </si>
  <si>
    <t xml:space="preserve">        ลงชื่อ</t>
  </si>
  <si>
    <t xml:space="preserve">          .................../............................../..........................</t>
  </si>
  <si>
    <t xml:space="preserve">                    แบบรายงานผลสัมฤทธิ์ทางการเรียน</t>
  </si>
  <si>
    <t>รศ.1</t>
  </si>
  <si>
    <t>ประวัติศาสตร์</t>
  </si>
  <si>
    <t xml:space="preserve">                    แบบบันทึกผลการเรียน</t>
  </si>
  <si>
    <t>คุณลักษณะอันพึงประสงค์</t>
  </si>
  <si>
    <t>การอ่าน คิดวิเคราะห์และเขียน</t>
  </si>
  <si>
    <t>หน้าที่พลเมือง</t>
  </si>
  <si>
    <t>ผลการเรียนรายวิชา</t>
  </si>
  <si>
    <t>ป้องกันการทุจริต</t>
  </si>
  <si>
    <t>โรงเรียนบ้านกุดโบสถ์     สำนักงานเขตพื้นที่การศึกษาประถมศึกษานครราชสีมา  เขต  3</t>
  </si>
  <si>
    <t>สมรรถนะสำคัญของผู้เรียน</t>
  </si>
  <si>
    <t xml:space="preserve">                   (  นายสุนันท์ จงใจกลาง  )</t>
  </si>
  <si>
    <t xml:space="preserve">              ผู้อำนวยการโรงเรียนบ้านกุดโบสถ์</t>
  </si>
  <si>
    <t>เด็กชายธนดล  เริญรัมย์</t>
  </si>
  <si>
    <t>เด็กชายธนเดช  เริญรัมย์</t>
  </si>
  <si>
    <t>เด็กชายอนุกานต์  ศรีวรสาร</t>
  </si>
  <si>
    <t>เด็กชายภัทรดนัย  ชำนาญกิจ</t>
  </si>
  <si>
    <t>เด็กชายต้นกล้า  ตรีเมฆ</t>
  </si>
  <si>
    <t>เด็กชายพีรภัทร  แก้วเพชร</t>
  </si>
  <si>
    <t>เด็กหญิงไวโอลีน  นารีรัมย์</t>
  </si>
  <si>
    <t>เด็กชายอดิศร  หนูแก้ว</t>
  </si>
  <si>
    <t>เด็กหญิงณิชานันท์  ชัยสุวรรณ</t>
  </si>
  <si>
    <t>เด็กชายอัตภรณ์  เชื้อชาติ</t>
  </si>
  <si>
    <t>เด็กชายศิริชัย  วนเชียงราก</t>
  </si>
  <si>
    <t>เด็กชายกวิน  เลี่ยมกระโทก</t>
  </si>
  <si>
    <t>เด็กชายอดิศร  โนรีราช</t>
  </si>
  <si>
    <t>เด็กชายสรวิชญ์  ยากระโทก</t>
  </si>
  <si>
    <t>เด็กชายนันทพงศ์  พลอยกระโทก</t>
  </si>
  <si>
    <t>เด็กหญิงธนาภา  ฉันกระโทก</t>
  </si>
  <si>
    <t>เด็กหญิงพิมพ์รตี  แซ่ปึง</t>
  </si>
  <si>
    <t>เด็กหญิงวันวิสา  ศรีวงษา</t>
  </si>
  <si>
    <t>เด็กหญิงกิตติมา  อ่วมกระโทก</t>
  </si>
  <si>
    <t>เด็กหญิงรัชนีวรรณ  ทองพินิจ</t>
  </si>
  <si>
    <t>เด็กหญิงสิรินทิพย์  ละอองธุมา</t>
  </si>
  <si>
    <t>เด็กชายนิติกร  จรทะผา</t>
  </si>
  <si>
    <t>เด็กชายชานนท์  เรือนเพชร</t>
  </si>
  <si>
    <t>เด็กชายพชรพล  งามสำโรง</t>
  </si>
  <si>
    <t>เด็กชายธีรศิลป์  ตรีเมฆ</t>
  </si>
  <si>
    <t>เด็กชายภาณุวิชญ์  งามสูงเนิน</t>
  </si>
  <si>
    <t>เด็กหญิงพัชราพรรณ  มูลหาร</t>
  </si>
  <si>
    <t>เด็กหญิงจิรนันท์  รวบกระโทก</t>
  </si>
  <si>
    <t>เด็กหญิงธิติมา  ด่านกระโทก</t>
  </si>
  <si>
    <t>เด็กหญิงกานติมา  เชนชัย</t>
  </si>
  <si>
    <t>ลงชื่อ                                      ครูวัดผล</t>
  </si>
  <si>
    <t>ลงชื่อ                                        ครูที่ปรึกษา</t>
  </si>
  <si>
    <t>เด็กชายบูรพา  ลู่กระโทก</t>
  </si>
  <si>
    <t>เด็กหญิงปัญญาบุญ  โพธิสาขา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</si>
  <si>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</si>
  <si>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</si>
  <si>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</si>
  <si>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</si>
  <si>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</si>
  <si>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</si>
  <si>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</si>
  <si>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</si>
  <si>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</si>
  <si>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</si>
  <si>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</si>
  <si>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</si>
  <si>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</si>
  <si>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</si>
  <si>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เด็กหญิงชลธิชา  ทองกระโทก</t>
  </si>
  <si>
    <t>ลงชื่อ                                      ครูที่ปรึกษา</t>
  </si>
  <si>
    <t xml:space="preserve">           (นายขันทอง  ศรีเรือน)</t>
  </si>
  <si>
    <t xml:space="preserve">     ( นางสาวกรรณิการ์  ไล่กระโทก)</t>
  </si>
  <si>
    <t xml:space="preserve"> ( นางธัญธิกา  ณรงค์)</t>
  </si>
  <si>
    <t xml:space="preserve">   ( นางธัญธิกา  ณรงค์)</t>
  </si>
  <si>
    <t>ลงชื่อ                                     ครูที่ปรึกษา</t>
  </si>
  <si>
    <t xml:space="preserve">      ( นางธัญธิกา  ณรงค์)</t>
  </si>
  <si>
    <t>เด็กชายสิฐิพงษ์  โคตรมงคล</t>
  </si>
  <si>
    <t>เด็กหญิงอรรวี  เรียบกระโทก</t>
  </si>
  <si>
    <t xml:space="preserve">  ชั้นประถมศึกษาปีที่ 5  ปีการศึกษา  2565</t>
  </si>
  <si>
    <t xml:space="preserve">  ชั้นประถมศึกษาปีที่ 6  ปีการศึกษา  2565</t>
  </si>
  <si>
    <t>เด็กชายภูมินทร์  พินิจ</t>
  </si>
  <si>
    <t>เด็กหญิงชณิชา  พรรณรงค์</t>
  </si>
  <si>
    <t>เด็กชายศุภกิต  มูลหาร</t>
  </si>
  <si>
    <t>เด็กหญิงนิธยาภรณ์  เสริฐกระโทก</t>
  </si>
  <si>
    <t>เด็กหญิงธิภาพร  แฉ่สูงเนิน</t>
  </si>
  <si>
    <t>เด็กชายณฐนนท์  เพ็งจันทร์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</si>
  <si>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</si>
  <si>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</si>
  <si>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</si>
  <si>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</si>
  <si>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</si>
  <si>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เด็กหญิงกิ่งกาญจน์  เขียนภาพ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</si>
  <si>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</si>
  <si>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</si>
  <si>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</si>
  <si>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เด็กหญิงธัญสินี  ระบายสี</t>
  </si>
  <si>
    <t>เด็กหญิงนิลยา  จะทีรัมย์</t>
  </si>
  <si>
    <t>เด็กหญิงวิริญญา  ทำทวี</t>
  </si>
  <si>
    <t>เด็กชายธนภัทร  สรสิทธิ์</t>
  </si>
  <si>
    <t>เด็กชายธนภัทร  จอมคำสิงห์</t>
  </si>
  <si>
    <t>เด็กหญิงขวัญจิรา กันภัย</t>
  </si>
  <si>
    <t>เด็กหญิงพลอยไพลิน  กิ่งนอก</t>
  </si>
  <si>
    <t>เด็กหญิงพรพิมล  พรมหา</t>
  </si>
  <si>
    <t>เด็กหญิงชัญญาภัส  ประมูลเฉโก</t>
  </si>
  <si>
    <t xml:space="preserve">           (นางสาวสุรีย์พร  ไหลครบุรี)</t>
  </si>
  <si>
    <t>เด็กหญิงรัศมี  สุวรรณศรี</t>
  </si>
  <si>
    <t>เด็กชายสเตเว่น  ฮาวโบะ</t>
  </si>
  <si>
    <t>เด็กหญิงนภาภรณ์  ประสม</t>
  </si>
  <si>
    <t>เด็กหญิงกัฐริตา  ไล่กระโทก</t>
  </si>
  <si>
    <t>การปลูกพืชผักฯ</t>
  </si>
  <si>
    <t xml:space="preserve">  ชั้นประถมศึกษาปีที่ 4  ปีการศึกษา  2564</t>
  </si>
  <si>
    <t xml:space="preserve">   ( นางสาวกรรณิการ์   ขจัดภัย)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</si>
</sst>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4"/>
      <name val="Angsana New"/>
      <family val="1"/>
    </font>
    <font>
      <sz val="16"/>
      <color theme="1"/>
      <name val="TH Sarabun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2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9">
    <xf numFmtId="0" fontId="0" fillId="0" borderId="0" xfId="0"/>
    <xf numFmtId="0" fontId="3" fillId="0" borderId="0" xfId="0" applyFont="1"/>
    <xf numFmtId="0" fontId="3" fillId="0" borderId="9" xfId="0" applyFont="1" applyBorder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 textRotation="90" shrinkToFit="1"/>
    </xf>
    <xf numFmtId="0" fontId="8" fillId="0" borderId="18" xfId="0" applyFont="1" applyBorder="1" applyAlignment="1">
      <alignment horizontal="center" textRotation="90" shrinkToFit="1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textRotation="90" shrinkToFit="1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textRotation="90" shrinkToFit="1"/>
    </xf>
    <xf numFmtId="0" fontId="8" fillId="0" borderId="20" xfId="0" applyFont="1" applyBorder="1" applyAlignment="1">
      <alignment horizontal="center" textRotation="90" shrinkToFit="1"/>
    </xf>
    <xf numFmtId="0" fontId="6" fillId="0" borderId="9" xfId="0" applyFont="1" applyBorder="1"/>
    <xf numFmtId="0" fontId="8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center" shrinkToFit="1"/>
    </xf>
    <xf numFmtId="2" fontId="11" fillId="0" borderId="0" xfId="0" applyNumberFormat="1" applyFont="1" applyAlignment="1">
      <alignment horizontal="center" shrinkToFit="1"/>
    </xf>
    <xf numFmtId="0" fontId="6" fillId="0" borderId="21" xfId="0" applyFont="1" applyBorder="1" applyAlignment="1">
      <alignment horizontal="center"/>
    </xf>
    <xf numFmtId="0" fontId="6" fillId="0" borderId="12" xfId="0" applyFont="1" applyBorder="1"/>
    <xf numFmtId="0" fontId="6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shrinkToFit="1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/>
    <xf numFmtId="1" fontId="12" fillId="3" borderId="7" xfId="0" applyNumberFormat="1" applyFont="1" applyFill="1" applyBorder="1" applyAlignment="1">
      <alignment horizontal="center" shrinkToFit="1"/>
    </xf>
    <xf numFmtId="1" fontId="12" fillId="0" borderId="0" xfId="0" applyNumberFormat="1" applyFont="1" applyAlignment="1">
      <alignment horizontal="center" shrinkToFit="1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center" shrinkToFit="1"/>
    </xf>
    <xf numFmtId="0" fontId="13" fillId="3" borderId="7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shrinkToFit="1"/>
    </xf>
    <xf numFmtId="0" fontId="14" fillId="0" borderId="2" xfId="0" applyFont="1" applyBorder="1"/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7" fillId="0" borderId="2" xfId="0" applyFont="1" applyBorder="1"/>
    <xf numFmtId="0" fontId="17" fillId="0" borderId="12" xfId="0" applyFont="1" applyBorder="1"/>
    <xf numFmtId="0" fontId="6" fillId="0" borderId="2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textRotation="90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left" vertical="center"/>
    </xf>
    <xf numFmtId="0" fontId="8" fillId="0" borderId="38" xfId="0" applyFont="1" applyBorder="1"/>
    <xf numFmtId="0" fontId="10" fillId="0" borderId="31" xfId="0" applyFont="1" applyBorder="1"/>
    <xf numFmtId="0" fontId="6" fillId="0" borderId="39" xfId="0" applyFont="1" applyBorder="1"/>
    <xf numFmtId="0" fontId="10" fillId="0" borderId="11" xfId="0" applyFont="1" applyBorder="1"/>
    <xf numFmtId="0" fontId="6" fillId="0" borderId="40" xfId="0" applyFont="1" applyBorder="1"/>
    <xf numFmtId="0" fontId="10" fillId="0" borderId="15" xfId="0" applyFont="1" applyBorder="1" applyAlignment="1">
      <alignment horizontal="center" shrinkToFit="1"/>
    </xf>
    <xf numFmtId="0" fontId="10" fillId="0" borderId="41" xfId="0" applyFont="1" applyBorder="1" applyAlignment="1">
      <alignment horizontal="center" shrinkToFit="1"/>
    </xf>
    <xf numFmtId="2" fontId="11" fillId="3" borderId="42" xfId="0" applyNumberFormat="1" applyFont="1" applyFill="1" applyBorder="1" applyAlignment="1">
      <alignment horizontal="center" shrinkToFit="1"/>
    </xf>
    <xf numFmtId="0" fontId="10" fillId="0" borderId="37" xfId="0" applyFont="1" applyBorder="1" applyAlignment="1">
      <alignment horizontal="center" shrinkToFit="1"/>
    </xf>
    <xf numFmtId="2" fontId="11" fillId="3" borderId="36" xfId="0" applyNumberFormat="1" applyFont="1" applyFill="1" applyBorder="1" applyAlignment="1">
      <alignment horizontal="center" shrinkToFit="1"/>
    </xf>
    <xf numFmtId="1" fontId="12" fillId="3" borderId="35" xfId="0" applyNumberFormat="1" applyFont="1" applyFill="1" applyBorder="1" applyAlignment="1">
      <alignment horizontal="center" shrinkToFit="1"/>
    </xf>
    <xf numFmtId="2" fontId="11" fillId="2" borderId="19" xfId="0" applyNumberFormat="1" applyFont="1" applyFill="1" applyBorder="1" applyAlignment="1">
      <alignment horizontal="center" shrinkToFit="1"/>
    </xf>
    <xf numFmtId="2" fontId="11" fillId="2" borderId="5" xfId="0" applyNumberFormat="1" applyFont="1" applyFill="1" applyBorder="1" applyAlignment="1">
      <alignment horizontal="center" shrinkToFit="1"/>
    </xf>
    <xf numFmtId="2" fontId="11" fillId="2" borderId="32" xfId="0" applyNumberFormat="1" applyFont="1" applyFill="1" applyBorder="1" applyAlignment="1">
      <alignment horizontal="center" shrinkToFit="1"/>
    </xf>
    <xf numFmtId="0" fontId="10" fillId="0" borderId="42" xfId="0" applyFont="1" applyBorder="1" applyAlignment="1">
      <alignment horizontal="center" shrinkToFit="1"/>
    </xf>
    <xf numFmtId="0" fontId="10" fillId="0" borderId="38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0" fillId="0" borderId="5" xfId="0" applyFont="1" applyBorder="1" applyAlignment="1">
      <alignment horizontal="center" shrinkToFit="1"/>
    </xf>
    <xf numFmtId="0" fontId="10" fillId="0" borderId="32" xfId="0" applyFont="1" applyBorder="1" applyAlignment="1">
      <alignment horizontal="center" shrinkToFit="1"/>
    </xf>
    <xf numFmtId="0" fontId="10" fillId="0" borderId="15" xfId="0" applyFont="1" applyBorder="1" applyAlignment="1">
      <alignment horizontal="center"/>
    </xf>
    <xf numFmtId="0" fontId="8" fillId="0" borderId="42" xfId="0" applyFont="1" applyBorder="1" applyAlignment="1">
      <alignment horizontal="left" vertical="center"/>
    </xf>
    <xf numFmtId="0" fontId="10" fillId="0" borderId="19" xfId="0" applyFont="1" applyBorder="1" applyAlignment="1">
      <alignment horizontal="center"/>
    </xf>
    <xf numFmtId="0" fontId="8" fillId="0" borderId="32" xfId="0" applyFont="1" applyBorder="1"/>
    <xf numFmtId="2" fontId="11" fillId="3" borderId="20" xfId="0" applyNumberFormat="1" applyFont="1" applyFill="1" applyBorder="1" applyAlignment="1">
      <alignment horizontal="center" shrinkToFit="1"/>
    </xf>
    <xf numFmtId="1" fontId="10" fillId="3" borderId="25" xfId="0" applyNumberFormat="1" applyFont="1" applyFill="1" applyBorder="1" applyAlignment="1">
      <alignment horizontal="center" shrinkToFit="1"/>
    </xf>
    <xf numFmtId="1" fontId="10" fillId="3" borderId="43" xfId="0" applyNumberFormat="1" applyFont="1" applyFill="1" applyBorder="1" applyAlignment="1">
      <alignment horizontal="center" shrinkToFit="1"/>
    </xf>
    <xf numFmtId="1" fontId="10" fillId="3" borderId="31" xfId="0" applyNumberFormat="1" applyFont="1" applyFill="1" applyBorder="1" applyAlignment="1">
      <alignment horizontal="center" shrinkToFit="1"/>
    </xf>
    <xf numFmtId="0" fontId="8" fillId="0" borderId="27" xfId="0" applyFont="1" applyBorder="1" applyAlignment="1">
      <alignment horizontal="center" textRotation="90" shrinkToFit="1"/>
    </xf>
    <xf numFmtId="0" fontId="8" fillId="0" borderId="28" xfId="0" applyFont="1" applyBorder="1" applyAlignment="1">
      <alignment horizontal="center" textRotation="90" shrinkToFit="1"/>
    </xf>
    <xf numFmtId="0" fontId="6" fillId="0" borderId="4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shrinkToFit="1"/>
    </xf>
    <xf numFmtId="0" fontId="3" fillId="0" borderId="0" xfId="0" applyFont="1" applyFill="1" applyBorder="1"/>
    <xf numFmtId="0" fontId="4" fillId="0" borderId="0" xfId="0" applyFont="1" applyFill="1" applyBorder="1"/>
    <xf numFmtId="0" fontId="13" fillId="0" borderId="37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4" fillId="0" borderId="5" xfId="0" applyFont="1" applyBorder="1"/>
    <xf numFmtId="0" fontId="13" fillId="0" borderId="5" xfId="0" applyFont="1" applyBorder="1" applyAlignment="1">
      <alignment horizontal="center" shrinkToFit="1"/>
    </xf>
    <xf numFmtId="0" fontId="6" fillId="0" borderId="17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shrinkToFit="1"/>
    </xf>
    <xf numFmtId="0" fontId="13" fillId="0" borderId="46" xfId="0" applyFont="1" applyBorder="1" applyAlignment="1">
      <alignment horizontal="center" shrinkToFit="1"/>
    </xf>
    <xf numFmtId="1" fontId="13" fillId="3" borderId="25" xfId="0" applyNumberFormat="1" applyFont="1" applyFill="1" applyBorder="1" applyAlignment="1">
      <alignment horizontal="center" shrinkToFit="1"/>
    </xf>
    <xf numFmtId="2" fontId="15" fillId="3" borderId="42" xfId="0" applyNumberFormat="1" applyFont="1" applyFill="1" applyBorder="1" applyAlignment="1">
      <alignment horizontal="center" shrinkToFit="1"/>
    </xf>
    <xf numFmtId="1" fontId="13" fillId="3" borderId="43" xfId="0" applyNumberFormat="1" applyFont="1" applyFill="1" applyBorder="1" applyAlignment="1">
      <alignment horizontal="center" shrinkToFit="1"/>
    </xf>
    <xf numFmtId="2" fontId="15" fillId="3" borderId="36" xfId="0" applyNumberFormat="1" applyFont="1" applyFill="1" applyBorder="1" applyAlignment="1">
      <alignment horizontal="center" shrinkToFit="1"/>
    </xf>
    <xf numFmtId="2" fontId="15" fillId="2" borderId="19" xfId="0" applyNumberFormat="1" applyFont="1" applyFill="1" applyBorder="1" applyAlignment="1">
      <alignment horizontal="center" shrinkToFit="1"/>
    </xf>
    <xf numFmtId="2" fontId="15" fillId="2" borderId="32" xfId="0" applyNumberFormat="1" applyFont="1" applyFill="1" applyBorder="1" applyAlignment="1">
      <alignment horizontal="center" shrinkToFit="1"/>
    </xf>
    <xf numFmtId="0" fontId="10" fillId="0" borderId="29" xfId="0" applyFont="1" applyBorder="1"/>
    <xf numFmtId="0" fontId="6" fillId="0" borderId="17" xfId="0" applyFont="1" applyBorder="1"/>
    <xf numFmtId="1" fontId="13" fillId="3" borderId="41" xfId="0" applyNumberFormat="1" applyFont="1" applyFill="1" applyBorder="1" applyAlignment="1">
      <alignment horizontal="center" shrinkToFit="1"/>
    </xf>
    <xf numFmtId="1" fontId="13" fillId="3" borderId="42" xfId="0" applyNumberFormat="1" applyFont="1" applyFill="1" applyBorder="1" applyAlignment="1">
      <alignment horizontal="center" shrinkToFit="1"/>
    </xf>
    <xf numFmtId="0" fontId="10" fillId="0" borderId="9" xfId="0" applyFont="1" applyBorder="1"/>
    <xf numFmtId="2" fontId="15" fillId="2" borderId="5" xfId="0" applyNumberFormat="1" applyFont="1" applyFill="1" applyBorder="1" applyAlignment="1">
      <alignment horizontal="center" shrinkToFit="1"/>
    </xf>
    <xf numFmtId="1" fontId="12" fillId="3" borderId="10" xfId="0" applyNumberFormat="1" applyFont="1" applyFill="1" applyBorder="1" applyAlignment="1">
      <alignment horizontal="center" shrinkToFit="1"/>
    </xf>
    <xf numFmtId="2" fontId="11" fillId="2" borderId="46" xfId="0" applyNumberFormat="1" applyFont="1" applyFill="1" applyBorder="1" applyAlignment="1">
      <alignment horizontal="center" shrinkToFit="1"/>
    </xf>
    <xf numFmtId="1" fontId="13" fillId="3" borderId="11" xfId="0" applyNumberFormat="1" applyFont="1" applyFill="1" applyBorder="1" applyAlignment="1">
      <alignment horizontal="center" shrinkToFit="1"/>
    </xf>
    <xf numFmtId="2" fontId="15" fillId="3" borderId="47" xfId="0" applyNumberFormat="1" applyFont="1" applyFill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3" fillId="3" borderId="8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8" fillId="0" borderId="48" xfId="0" applyFont="1" applyBorder="1" applyAlignment="1">
      <alignment horizontal="center" textRotation="90" shrinkToFit="1"/>
    </xf>
    <xf numFmtId="0" fontId="8" fillId="0" borderId="45" xfId="0" applyFont="1" applyBorder="1" applyAlignment="1">
      <alignment horizontal="center" textRotation="90" shrinkToFit="1"/>
    </xf>
    <xf numFmtId="0" fontId="6" fillId="0" borderId="14" xfId="0" applyFont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shrinkToFit="1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16" fillId="0" borderId="37" xfId="0" applyFont="1" applyBorder="1" applyAlignment="1">
      <alignment horizontal="center"/>
    </xf>
    <xf numFmtId="0" fontId="10" fillId="0" borderId="23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10" fillId="0" borderId="49" xfId="0" applyFont="1" applyBorder="1" applyAlignment="1">
      <alignment horizontal="center"/>
    </xf>
    <xf numFmtId="0" fontId="5" fillId="0" borderId="4" xfId="0" applyFont="1" applyBorder="1"/>
    <xf numFmtId="0" fontId="10" fillId="0" borderId="4" xfId="0" applyFont="1" applyBorder="1" applyAlignment="1">
      <alignment horizontal="center" shrinkToFit="1"/>
    </xf>
    <xf numFmtId="0" fontId="10" fillId="0" borderId="50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1" fontId="12" fillId="3" borderId="41" xfId="0" applyNumberFormat="1" applyFont="1" applyFill="1" applyBorder="1" applyAlignment="1">
      <alignment horizontal="center" shrinkToFit="1"/>
    </xf>
    <xf numFmtId="1" fontId="12" fillId="3" borderId="42" xfId="0" applyNumberFormat="1" applyFont="1" applyFill="1" applyBorder="1" applyAlignment="1">
      <alignment horizontal="center" shrinkToFit="1"/>
    </xf>
    <xf numFmtId="1" fontId="10" fillId="3" borderId="11" xfId="0" applyNumberFormat="1" applyFont="1" applyFill="1" applyBorder="1" applyAlignment="1">
      <alignment horizontal="center" shrinkToFit="1"/>
    </xf>
    <xf numFmtId="2" fontId="11" fillId="3" borderId="47" xfId="0" applyNumberFormat="1" applyFont="1" applyFill="1" applyBorder="1" applyAlignment="1">
      <alignment horizontal="center" shrinkToFit="1"/>
    </xf>
    <xf numFmtId="1" fontId="12" fillId="3" borderId="15" xfId="0" applyNumberFormat="1" applyFont="1" applyFill="1" applyBorder="1" applyAlignment="1">
      <alignment horizontal="center" shrinkToFit="1"/>
    </xf>
    <xf numFmtId="0" fontId="6" fillId="0" borderId="24" xfId="0" applyFont="1" applyBorder="1"/>
    <xf numFmtId="0" fontId="6" fillId="3" borderId="41" xfId="0" applyFont="1" applyFill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6" fillId="0" borderId="5" xfId="0" applyFont="1" applyBorder="1"/>
    <xf numFmtId="0" fontId="6" fillId="0" borderId="51" xfId="0" applyFont="1" applyBorder="1" applyAlignment="1">
      <alignment horizontal="center"/>
    </xf>
    <xf numFmtId="0" fontId="6" fillId="3" borderId="42" xfId="0" applyFont="1" applyFill="1" applyBorder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D04B-AAFE-40BD-9C24-CEE9C0F9A784}">
  <dimension ref="A1:AP40"/>
  <sheetViews>
    <sheetView topLeftCell="A20" zoomScale="56" zoomScaleNormal="56" workbookViewId="0">
      <selection activeCell="AN31" sqref="AN31"/>
    </sheetView>
  </sheetViews>
  <sheetFormatPr defaultColWidth="9.109375" defaultRowHeight="24.6" x14ac:dyDescent="0.7"/>
  <cols>
    <col min="1" max="1" width="4.88671875" style="8" customWidth="1"/>
    <col min="2" max="2" width="5.88671875" style="8" customWidth="1"/>
    <col min="3" max="3" width="30.109375" style="8" customWidth="1"/>
    <col min="4" max="15" width="5.5546875" style="8" customWidth="1"/>
    <col min="16" max="17" width="6.44140625" style="8" customWidth="1"/>
    <col min="18" max="18" width="4.5546875" style="8" customWidth="1"/>
    <col min="19" max="19" width="4.88671875" style="8" customWidth="1"/>
    <col min="20" max="20" width="35" style="8" customWidth="1"/>
    <col min="21" max="33" width="5.44140625" style="8" customWidth="1"/>
    <col min="34" max="35" width="4.6640625" style="8" customWidth="1"/>
    <col min="36" max="36" width="4.109375" style="8" customWidth="1"/>
    <col min="37" max="16384" width="9.109375" style="8"/>
  </cols>
  <sheetData>
    <row r="1" spans="1:42" ht="36.6" customHeight="1" x14ac:dyDescent="0.7"/>
    <row r="2" spans="1:42" x14ac:dyDescent="0.7">
      <c r="B2" s="9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 t="s">
        <v>18</v>
      </c>
      <c r="S2" s="9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42" x14ac:dyDescent="0.7">
      <c r="B3" s="9" t="s">
        <v>120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S3" s="9" t="s">
        <v>120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42" ht="25.2" thickBot="1" x14ac:dyDescent="0.75">
      <c r="B4" s="9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9" t="s">
        <v>26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42" ht="23.25" customHeight="1" x14ac:dyDescent="0.7">
      <c r="B5" s="57" t="s">
        <v>0</v>
      </c>
      <c r="C5" s="64" t="s">
        <v>1</v>
      </c>
      <c r="D5" s="15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61"/>
      <c r="P5" s="59"/>
      <c r="Q5" s="16"/>
      <c r="S5" s="12" t="s">
        <v>0</v>
      </c>
      <c r="T5" s="13" t="s">
        <v>1</v>
      </c>
      <c r="U5" s="17" t="s">
        <v>24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98"/>
      <c r="AG5" s="96" t="s">
        <v>21</v>
      </c>
      <c r="AH5" s="19" t="s">
        <v>27</v>
      </c>
      <c r="AI5" s="20" t="s">
        <v>22</v>
      </c>
      <c r="AJ5" s="21"/>
      <c r="AK5" s="21"/>
    </row>
    <row r="6" spans="1:42" s="29" customFormat="1" ht="57.75" customHeight="1" thickBot="1" x14ac:dyDescent="0.75">
      <c r="A6" s="8"/>
      <c r="B6" s="58"/>
      <c r="C6" s="65"/>
      <c r="D6" s="63" t="s">
        <v>2</v>
      </c>
      <c r="E6" s="24" t="s">
        <v>3</v>
      </c>
      <c r="F6" s="24" t="s">
        <v>4</v>
      </c>
      <c r="G6" s="24" t="s">
        <v>5</v>
      </c>
      <c r="H6" s="24" t="s">
        <v>19</v>
      </c>
      <c r="I6" s="24" t="s">
        <v>6</v>
      </c>
      <c r="J6" s="24" t="s">
        <v>7</v>
      </c>
      <c r="K6" s="24" t="s">
        <v>8</v>
      </c>
      <c r="L6" s="24" t="s">
        <v>9</v>
      </c>
      <c r="M6" s="24" t="s">
        <v>23</v>
      </c>
      <c r="N6" s="24" t="s">
        <v>25</v>
      </c>
      <c r="O6" s="62" t="s">
        <v>119</v>
      </c>
      <c r="P6" s="60" t="s">
        <v>10</v>
      </c>
      <c r="Q6" s="25" t="s">
        <v>11</v>
      </c>
      <c r="R6" s="26"/>
      <c r="S6" s="22"/>
      <c r="T6" s="23"/>
      <c r="U6" s="24" t="s">
        <v>2</v>
      </c>
      <c r="V6" s="24" t="s">
        <v>3</v>
      </c>
      <c r="W6" s="24" t="s">
        <v>4</v>
      </c>
      <c r="X6" s="24" t="s">
        <v>5</v>
      </c>
      <c r="Y6" s="24" t="s">
        <v>19</v>
      </c>
      <c r="Z6" s="24" t="s">
        <v>6</v>
      </c>
      <c r="AA6" s="24" t="s">
        <v>7</v>
      </c>
      <c r="AB6" s="24" t="s">
        <v>8</v>
      </c>
      <c r="AC6" s="24" t="s">
        <v>9</v>
      </c>
      <c r="AD6" s="24" t="s">
        <v>23</v>
      </c>
      <c r="AE6" s="24" t="s">
        <v>25</v>
      </c>
      <c r="AF6" s="62" t="s">
        <v>119</v>
      </c>
      <c r="AG6" s="97"/>
      <c r="AH6" s="27"/>
      <c r="AI6" s="28"/>
      <c r="AJ6" s="21"/>
      <c r="AK6" s="21"/>
      <c r="AL6" s="8"/>
      <c r="AM6" s="8"/>
      <c r="AN6" s="8"/>
      <c r="AO6" s="8"/>
      <c r="AP6" s="8"/>
    </row>
    <row r="7" spans="1:42" x14ac:dyDescent="0.7">
      <c r="B7" s="88">
        <v>1</v>
      </c>
      <c r="C7" s="89" t="s">
        <v>91</v>
      </c>
      <c r="D7" s="74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83">
        <v>0</v>
      </c>
      <c r="P7" s="93">
        <f>SUM(D7:O7)</f>
        <v>0</v>
      </c>
      <c r="Q7" s="76">
        <f>P7/12</f>
        <v>0</v>
      </c>
      <c r="R7" s="32"/>
      <c r="S7" s="99">
        <v>1</v>
      </c>
      <c r="T7" s="34" t="str">
        <f>C7</f>
        <v>เด็กหญิงชณิชา  พรรณรงค์</v>
      </c>
      <c r="U7" s="35" t="str">
        <f>IF(D7&gt;79,"4",IF(D7&gt;74,"3.5",IF(D7&gt;69,"3",IF(D7&gt;64,"2.5",IF(D7&gt;59,"2",IF(D7&gt;54,"1.5",IF(D7&gt;49,"1",IF(D7&lt;50,"0"))))))))</f>
        <v>0</v>
      </c>
      <c r="V7" s="35" t="str">
        <f>IF(E7&gt;79,"4",IF(E7&gt;74,"3.5",IF(E7&gt;69,"3",IF(E7&gt;64,"2.5",IF(E7&gt;59,"2",IF(E7&gt;54,"1.5",IF(E7&gt;49,"1",IF(E7&lt;50,"0"))))))))</f>
        <v>0</v>
      </c>
      <c r="W7" s="35" t="str">
        <f>IF(F7&gt;79,"4",IF(F7&gt;74,"3.5",IF(F7&gt;69,"3",IF(F7&gt;64,"2.5",IF(F7&gt;59,"2",IF(F7&gt;54,"1.5",IF(F7&gt;49,"1",IF(F7&lt;50,"0"))))))))</f>
        <v>0</v>
      </c>
      <c r="X7" s="35" t="str">
        <f>IF(G7&gt;79,"4",IF(G7&gt;74,"3.5",IF(G7&gt;69,"3",IF(G7&gt;64,"2.5",IF(G7&gt;59,"2",IF(G7&gt;54,"1.5",IF(G7&gt;49,"1",IF(G7&lt;50,"0"))))))))</f>
        <v>0</v>
      </c>
      <c r="Y7" s="35" t="str">
        <f>IF(H7&gt;79,"4",IF(H7&gt;74,"3.5",IF(H7&gt;69,"3",IF(H7&gt;64,"2.5",IF(H7&gt;59,"2",IF(H7&gt;54,"1.5",IF(H7&gt;49,"1",IF(H7&lt;50,"0"))))))))</f>
        <v>0</v>
      </c>
      <c r="Z7" s="35" t="str">
        <f>IF(I7&gt;79,"4",IF(I7&gt;74,"3.5",IF(I7&gt;69,"3",IF(I7&gt;64,"2.5",IF(I7&gt;59,"2",IF(I7&gt;54,"1.5",IF(I7&gt;49,"1",IF(I7&lt;50,"0"))))))))</f>
        <v>0</v>
      </c>
      <c r="AA7" s="35" t="str">
        <f>IF(J7&gt;79,"4",IF(J7&gt;74,"3.5",IF(J7&gt;69,"3",IF(J7&gt;64,"2.5",IF(J7&gt;59,"2",IF(J7&gt;54,"1.5",IF(J7&gt;49,"1",IF(J7&lt;50,"0"))))))))</f>
        <v>0</v>
      </c>
      <c r="AB7" s="35" t="str">
        <f>IF(K7&gt;79,"4",IF(K7&gt;74,"3.5",IF(K7&gt;69,"3",IF(K7&gt;64,"2.5",IF(K7&gt;59,"2",IF(K7&gt;54,"1.5",IF(K7&gt;49,"1",IF(K7&lt;50,"0"))))))))</f>
        <v>0</v>
      </c>
      <c r="AC7" s="35" t="str">
        <f>IF(L7&gt;79,"4",IF(L7&gt;74,"3.5",IF(L7&gt;69,"3",IF(L7&gt;64,"2.5",IF(L7&gt;59,"2",IF(L7&gt;54,"1.5",IF(L7&gt;49,"1",IF(L7&lt;50,"0"))))))))</f>
        <v>0</v>
      </c>
      <c r="AD7" s="35" t="str">
        <f>IF(M7&gt;79,"4",IF(M7&gt;74,"3.5",IF(M7&gt;69,"3",IF(M7&gt;64,"2.5",IF(M7&gt;59,"2",IF(M7&gt;54,"1.5",IF(M7&gt;49,"1",IF(M7&lt;50,"0"))))))))</f>
        <v>0</v>
      </c>
      <c r="AE7" s="35" t="str">
        <f t="shared" ref="AE7:AF22" si="0">IF(N7&gt;79,"4",IF(N7&gt;74,"3.5",IF(N7&gt;69,"3",IF(N7&gt;64,"2.5",IF(N7&gt;59,"2",IF(N7&gt;54,"1.5",IF(N7&gt;49,"1",IF(N7&lt;50,"0"))))))))</f>
        <v>0</v>
      </c>
      <c r="AF7" s="100" t="str">
        <f t="shared" si="0"/>
        <v>0</v>
      </c>
      <c r="AG7" s="105">
        <v>0</v>
      </c>
      <c r="AH7" s="106">
        <v>0</v>
      </c>
      <c r="AI7" s="107">
        <v>0</v>
      </c>
      <c r="AP7" s="37"/>
    </row>
    <row r="8" spans="1:42" x14ac:dyDescent="0.7">
      <c r="B8" s="67">
        <v>2</v>
      </c>
      <c r="C8" s="68" t="s">
        <v>92</v>
      </c>
      <c r="D8" s="77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84">
        <v>0</v>
      </c>
      <c r="P8" s="94">
        <f>SUM(D8:O8)</f>
        <v>0</v>
      </c>
      <c r="Q8" s="78">
        <f>P8/12</f>
        <v>0</v>
      </c>
      <c r="R8" s="32"/>
      <c r="S8" s="101">
        <v>2</v>
      </c>
      <c r="T8" s="34" t="str">
        <f>C8</f>
        <v>เด็กชายศุภกิต  มูลหาร</v>
      </c>
      <c r="U8" s="35" t="str">
        <f>IF(D8&gt;79,"4",IF(D8&gt;74,"3.5",IF(D8&gt;69,"3",IF(D8&gt;64,"2.5",IF(D8&gt;59,"2",IF(D8&gt;54,"1.5",IF(D8&gt;49,"1",IF(D8&lt;50,"0"))))))))</f>
        <v>0</v>
      </c>
      <c r="V8" s="35" t="str">
        <f>IF(E8&gt;79,"4",IF(E8&gt;74,"3.5",IF(E8&gt;69,"3",IF(E8&gt;64,"2.5",IF(E8&gt;59,"2",IF(E8&gt;54,"1.5",IF(E8&gt;49,"1",IF(E8&lt;50,"0"))))))))</f>
        <v>0</v>
      </c>
      <c r="W8" s="35" t="str">
        <f>IF(F8&gt;79,"4",IF(F8&gt;74,"3.5",IF(F8&gt;69,"3",IF(F8&gt;64,"2.5",IF(F8&gt;59,"2",IF(F8&gt;54,"1.5",IF(F8&gt;49,"1",IF(F8&lt;50,"0"))))))))</f>
        <v>0</v>
      </c>
      <c r="X8" s="35" t="str">
        <f>IF(G8&gt;79,"4",IF(G8&gt;74,"3.5",IF(G8&gt;69,"3",IF(G8&gt;64,"2.5",IF(G8&gt;59,"2",IF(G8&gt;54,"1.5",IF(G8&gt;49,"1",IF(G8&lt;50,"0"))))))))</f>
        <v>0</v>
      </c>
      <c r="Y8" s="35" t="str">
        <f>IF(H8&gt;79,"4",IF(H8&gt;74,"3.5",IF(H8&gt;69,"3",IF(H8&gt;64,"2.5",IF(H8&gt;59,"2",IF(H8&gt;54,"1.5",IF(H8&gt;49,"1",IF(H8&lt;50,"0"))))))))</f>
        <v>0</v>
      </c>
      <c r="Z8" s="35" t="str">
        <f>IF(I8&gt;79,"4",IF(I8&gt;74,"3.5",IF(I8&gt;69,"3",IF(I8&gt;64,"2.5",IF(I8&gt;59,"2",IF(I8&gt;54,"1.5",IF(I8&gt;49,"1",IF(I8&lt;50,"0"))))))))</f>
        <v>0</v>
      </c>
      <c r="AA8" s="35" t="str">
        <f>IF(J8&gt;79,"4",IF(J8&gt;74,"3.5",IF(J8&gt;69,"3",IF(J8&gt;64,"2.5",IF(J8&gt;59,"2",IF(J8&gt;54,"1.5",IF(J8&gt;49,"1",IF(J8&lt;50,"0"))))))))</f>
        <v>0</v>
      </c>
      <c r="AB8" s="35" t="str">
        <f>IF(K8&gt;79,"4",IF(K8&gt;74,"3.5",IF(K8&gt;69,"3",IF(K8&gt;64,"2.5",IF(K8&gt;59,"2",IF(K8&gt;54,"1.5",IF(K8&gt;49,"1",IF(K8&lt;50,"0"))))))))</f>
        <v>0</v>
      </c>
      <c r="AC8" s="35" t="str">
        <f>IF(L8&gt;79,"4",IF(L8&gt;74,"3.5",IF(L8&gt;69,"3",IF(L8&gt;64,"2.5",IF(L8&gt;59,"2",IF(L8&gt;54,"1.5",IF(L8&gt;49,"1",IF(L8&lt;50,"0"))))))))</f>
        <v>0</v>
      </c>
      <c r="AD8" s="35" t="str">
        <f>IF(M8&gt;79,"4",IF(M8&gt;74,"3.5",IF(M8&gt;69,"3",IF(M8&gt;64,"2.5",IF(M8&gt;59,"2",IF(M8&gt;54,"1.5",IF(M8&gt;49,"1",IF(M8&lt;50,"0"))))))))</f>
        <v>0</v>
      </c>
      <c r="AE8" s="35" t="str">
        <f>IF(O8&gt;79,"4",IF(O8&gt;74,"3.5",IF(O8&gt;69,"3",IF(O8&gt;64,"2.5",IF(O8&gt;59,"2",IF(O8&gt;54,"1.5",IF(O8&gt;49,"1",IF(O8&lt;50,"0"))))))))</f>
        <v>0</v>
      </c>
      <c r="AF8" s="100" t="str">
        <f t="shared" si="0"/>
        <v>0</v>
      </c>
      <c r="AG8" s="101"/>
      <c r="AH8" s="40"/>
      <c r="AI8" s="108"/>
      <c r="AP8" s="37"/>
    </row>
    <row r="9" spans="1:42" x14ac:dyDescent="0.7">
      <c r="B9" s="67">
        <v>3</v>
      </c>
      <c r="C9" s="68" t="s">
        <v>93</v>
      </c>
      <c r="D9" s="77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84">
        <v>0</v>
      </c>
      <c r="P9" s="94">
        <f>SUM(D9:O9)</f>
        <v>0</v>
      </c>
      <c r="Q9" s="78">
        <f t="shared" ref="Q9:Q29" si="1">P9/12</f>
        <v>0</v>
      </c>
      <c r="R9" s="32"/>
      <c r="S9" s="101">
        <v>3</v>
      </c>
      <c r="T9" s="34" t="str">
        <f>C9</f>
        <v>เด็กหญิงนิธยาภรณ์  เสริฐกระโทก</v>
      </c>
      <c r="U9" s="35" t="str">
        <f>IF(D9&gt;79,"4",IF(D9&gt;74,"3.5",IF(D9&gt;69,"3",IF(D9&gt;64,"2.5",IF(D9&gt;59,"2",IF(D9&gt;54,"1.5",IF(D9&gt;49,"1",IF(D9&lt;50,"0"))))))))</f>
        <v>0</v>
      </c>
      <c r="V9" s="35" t="str">
        <f>IF(E9&gt;79,"4",IF(E9&gt;74,"3.5",IF(E9&gt;69,"3",IF(E9&gt;64,"2.5",IF(E9&gt;59,"2",IF(E9&gt;54,"1.5",IF(E9&gt;49,"1",IF(E9&lt;50,"0"))))))))</f>
        <v>0</v>
      </c>
      <c r="W9" s="35" t="str">
        <f>IF(F9&gt;79,"4",IF(F9&gt;74,"3.5",IF(F9&gt;69,"3",IF(F9&gt;64,"2.5",IF(F9&gt;59,"2",IF(F9&gt;54,"1.5",IF(F9&gt;49,"1",IF(F9&lt;50,"0"))))))))</f>
        <v>0</v>
      </c>
      <c r="X9" s="35" t="str">
        <f>IF(G9&gt;79,"4",IF(G9&gt;74,"3.5",IF(G9&gt;69,"3",IF(G9&gt;64,"2.5",IF(G9&gt;59,"2",IF(G9&gt;54,"1.5",IF(G9&gt;49,"1",IF(G9&lt;50,"0"))))))))</f>
        <v>0</v>
      </c>
      <c r="Y9" s="35" t="str">
        <f>IF(H9&gt;79,"4",IF(H9&gt;74,"3.5",IF(H9&gt;69,"3",IF(H9&gt;64,"2.5",IF(H9&gt;59,"2",IF(H9&gt;54,"1.5",IF(H9&gt;49,"1",IF(H9&lt;50,"0"))))))))</f>
        <v>0</v>
      </c>
      <c r="Z9" s="35" t="str">
        <f>IF(I9&gt;79,"4",IF(I9&gt;74,"3.5",IF(I9&gt;69,"3",IF(I9&gt;64,"2.5",IF(I9&gt;59,"2",IF(I9&gt;54,"1.5",IF(I9&gt;49,"1",IF(I9&lt;50,"0"))))))))</f>
        <v>0</v>
      </c>
      <c r="AA9" s="35" t="str">
        <f>IF(J9&gt;79,"4",IF(J9&gt;74,"3.5",IF(J9&gt;69,"3",IF(J9&gt;64,"2.5",IF(J9&gt;59,"2",IF(J9&gt;54,"1.5",IF(J9&gt;49,"1",IF(J9&lt;50,"0"))))))))</f>
        <v>0</v>
      </c>
      <c r="AB9" s="35" t="str">
        <f>IF(K9&gt;79,"4",IF(K9&gt;74,"3.5",IF(K9&gt;69,"3",IF(K9&gt;64,"2.5",IF(K9&gt;59,"2",IF(K9&gt;54,"1.5",IF(K9&gt;49,"1",IF(K9&lt;50,"0"))))))))</f>
        <v>0</v>
      </c>
      <c r="AC9" s="35" t="str">
        <f>IF(L9&gt;79,"4",IF(L9&gt;74,"3.5",IF(L9&gt;69,"3",IF(L9&gt;64,"2.5",IF(L9&gt;59,"2",IF(L9&gt;54,"1.5",IF(L9&gt;49,"1",IF(L9&lt;50,"0"))))))))</f>
        <v>0</v>
      </c>
      <c r="AD9" s="35" t="str">
        <f>IF(M9&gt;79,"4",IF(M9&gt;74,"3.5",IF(M9&gt;69,"3",IF(M9&gt;64,"2.5",IF(M9&gt;59,"2",IF(M9&gt;54,"1.5",IF(M9&gt;49,"1",IF(M9&lt;50,"0"))))))))</f>
        <v>0</v>
      </c>
      <c r="AE9" s="35" t="str">
        <f>IF(O9&gt;79,"4",IF(O9&gt;74,"3.5",IF(O9&gt;69,"3",IF(O9&gt;64,"2.5",IF(O9&gt;59,"2",IF(O9&gt;54,"1.5",IF(O9&gt;49,"1",IF(O9&lt;50,"0"))))))))</f>
        <v>0</v>
      </c>
      <c r="AF9" s="100" t="str">
        <f t="shared" si="0"/>
        <v>0</v>
      </c>
      <c r="AG9" s="101"/>
      <c r="AH9" s="40"/>
      <c r="AI9" s="108"/>
      <c r="AP9" s="37"/>
    </row>
    <row r="10" spans="1:42" x14ac:dyDescent="0.7">
      <c r="B10" s="66">
        <v>4</v>
      </c>
      <c r="C10" s="68" t="s">
        <v>94</v>
      </c>
      <c r="D10" s="7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84">
        <v>0</v>
      </c>
      <c r="P10" s="94">
        <f>SUM(D10:O10)</f>
        <v>0</v>
      </c>
      <c r="Q10" s="78">
        <f t="shared" si="1"/>
        <v>0</v>
      </c>
      <c r="R10" s="32"/>
      <c r="S10" s="99">
        <v>4</v>
      </c>
      <c r="T10" s="34" t="str">
        <f>C10</f>
        <v>เด็กหญิงธิภาพร  แฉ่สูงเนิน</v>
      </c>
      <c r="U10" s="35" t="str">
        <f>IF(D10&gt;79,"4",IF(D10&gt;74,"3.5",IF(D10&gt;69,"3",IF(D10&gt;64,"2.5",IF(D10&gt;59,"2",IF(D10&gt;54,"1.5",IF(D10&gt;49,"1",IF(D10&lt;50,"0"))))))))</f>
        <v>0</v>
      </c>
      <c r="V10" s="35" t="str">
        <f>IF(E10&gt;79,"4",IF(E10&gt;74,"3.5",IF(E10&gt;69,"3",IF(E10&gt;64,"2.5",IF(E10&gt;59,"2",IF(E10&gt;54,"1.5",IF(E10&gt;49,"1",IF(E10&lt;50,"0"))))))))</f>
        <v>0</v>
      </c>
      <c r="W10" s="35" t="str">
        <f>IF(F10&gt;79,"4",IF(F10&gt;74,"3.5",IF(F10&gt;69,"3",IF(F10&gt;64,"2.5",IF(F10&gt;59,"2",IF(F10&gt;54,"1.5",IF(F10&gt;49,"1",IF(F10&lt;50,"0"))))))))</f>
        <v>0</v>
      </c>
      <c r="X10" s="35" t="str">
        <f>IF(G10&gt;79,"4",IF(G10&gt;74,"3.5",IF(G10&gt;69,"3",IF(G10&gt;64,"2.5",IF(G10&gt;59,"2",IF(G10&gt;54,"1.5",IF(G10&gt;49,"1",IF(G10&lt;50,"0"))))))))</f>
        <v>0</v>
      </c>
      <c r="Y10" s="35" t="str">
        <f>IF(H10&gt;79,"4",IF(H10&gt;74,"3.5",IF(H10&gt;69,"3",IF(H10&gt;64,"2.5",IF(H10&gt;59,"2",IF(H10&gt;54,"1.5",IF(H10&gt;49,"1",IF(H10&lt;50,"0"))))))))</f>
        <v>0</v>
      </c>
      <c r="Z10" s="35" t="str">
        <f>IF(I10&gt;79,"4",IF(I10&gt;74,"3.5",IF(I10&gt;69,"3",IF(I10&gt;64,"2.5",IF(I10&gt;59,"2",IF(I10&gt;54,"1.5",IF(I10&gt;49,"1",IF(I10&lt;50,"0"))))))))</f>
        <v>0</v>
      </c>
      <c r="AA10" s="35" t="str">
        <f>IF(J10&gt;79,"4",IF(J10&gt;74,"3.5",IF(J10&gt;69,"3",IF(J10&gt;64,"2.5",IF(J10&gt;59,"2",IF(J10&gt;54,"1.5",IF(J10&gt;49,"1",IF(J10&lt;50,"0"))))))))</f>
        <v>0</v>
      </c>
      <c r="AB10" s="35" t="str">
        <f>IF(K10&gt;79,"4",IF(K10&gt;74,"3.5",IF(K10&gt;69,"3",IF(K10&gt;64,"2.5",IF(K10&gt;59,"2",IF(K10&gt;54,"1.5",IF(K10&gt;49,"1",IF(K10&lt;50,"0"))))))))</f>
        <v>0</v>
      </c>
      <c r="AC10" s="35" t="str">
        <f>IF(L10&gt;79,"4",IF(L10&gt;74,"3.5",IF(L10&gt;69,"3",IF(L10&gt;64,"2.5",IF(L10&gt;59,"2",IF(L10&gt;54,"1.5",IF(L10&gt;49,"1",IF(L10&lt;50,"0"))))))))</f>
        <v>0</v>
      </c>
      <c r="AD10" s="35" t="str">
        <f>IF(M10&gt;79,"4",IF(M10&gt;74,"3.5",IF(M10&gt;69,"3",IF(M10&gt;64,"2.5",IF(M10&gt;59,"2",IF(M10&gt;54,"1.5",IF(M10&gt;49,"1",IF(M10&lt;50,"0"))))))))</f>
        <v>0</v>
      </c>
      <c r="AE10" s="35" t="str">
        <f>IF(O10&gt;79,"4",IF(O10&gt;74,"3.5",IF(O10&gt;69,"3",IF(O10&gt;64,"2.5",IF(O10&gt;59,"2",IF(O10&gt;54,"1.5",IF(O10&gt;49,"1",IF(O10&lt;50,"0"))))))))</f>
        <v>0</v>
      </c>
      <c r="AF10" s="100" t="str">
        <f t="shared" si="0"/>
        <v>0</v>
      </c>
      <c r="AG10" s="101"/>
      <c r="AH10" s="40"/>
      <c r="AI10" s="108"/>
      <c r="AP10" s="37"/>
    </row>
    <row r="11" spans="1:42" s="29" customFormat="1" ht="25.2" thickBot="1" x14ac:dyDescent="0.75">
      <c r="A11" s="8"/>
      <c r="B11" s="67">
        <v>5</v>
      </c>
      <c r="C11" s="68" t="s">
        <v>95</v>
      </c>
      <c r="D11" s="7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84">
        <v>0</v>
      </c>
      <c r="P11" s="94">
        <f>SUM(D11:O11)</f>
        <v>0</v>
      </c>
      <c r="Q11" s="78">
        <f t="shared" si="1"/>
        <v>0</v>
      </c>
      <c r="R11" s="32"/>
      <c r="S11" s="101">
        <v>5</v>
      </c>
      <c r="T11" s="34" t="str">
        <f>C11</f>
        <v>เด็กชายณฐนนท์  เพ็งจันทร์</v>
      </c>
      <c r="U11" s="35" t="str">
        <f>IF(D11&gt;79,"4",IF(D11&gt;74,"3.5",IF(D11&gt;69,"3",IF(D11&gt;64,"2.5",IF(D11&gt;59,"2",IF(D11&gt;54,"1.5",IF(D11&gt;49,"1",IF(D11&lt;50,"0"))))))))</f>
        <v>0</v>
      </c>
      <c r="V11" s="35" t="str">
        <f>IF(E11&gt;79,"4",IF(E11&gt;74,"3.5",IF(E11&gt;69,"3",IF(E11&gt;64,"2.5",IF(E11&gt;59,"2",IF(E11&gt;54,"1.5",IF(E11&gt;49,"1",IF(E11&lt;50,"0"))))))))</f>
        <v>0</v>
      </c>
      <c r="W11" s="35" t="str">
        <f>IF(F11&gt;79,"4",IF(F11&gt;74,"3.5",IF(F11&gt;69,"3",IF(F11&gt;64,"2.5",IF(F11&gt;59,"2",IF(F11&gt;54,"1.5",IF(F11&gt;49,"1",IF(F11&lt;50,"0"))))))))</f>
        <v>0</v>
      </c>
      <c r="X11" s="35" t="str">
        <f>IF(G11&gt;79,"4",IF(G11&gt;74,"3.5",IF(G11&gt;69,"3",IF(G11&gt;64,"2.5",IF(G11&gt;59,"2",IF(G11&gt;54,"1.5",IF(G11&gt;49,"1",IF(G11&lt;50,"0"))))))))</f>
        <v>0</v>
      </c>
      <c r="Y11" s="35" t="str">
        <f>IF(H11&gt;79,"4",IF(H11&gt;74,"3.5",IF(H11&gt;69,"3",IF(H11&gt;64,"2.5",IF(H11&gt;59,"2",IF(H11&gt;54,"1.5",IF(H11&gt;49,"1",IF(H11&lt;50,"0"))))))))</f>
        <v>0</v>
      </c>
      <c r="Z11" s="35" t="str">
        <f>IF(I11&gt;79,"4",IF(I11&gt;74,"3.5",IF(I11&gt;69,"3",IF(I11&gt;64,"2.5",IF(I11&gt;59,"2",IF(I11&gt;54,"1.5",IF(I11&gt;49,"1",IF(I11&lt;50,"0"))))))))</f>
        <v>0</v>
      </c>
      <c r="AA11" s="35" t="str">
        <f>IF(J11&gt;79,"4",IF(J11&gt;74,"3.5",IF(J11&gt;69,"3",IF(J11&gt;64,"2.5",IF(J11&gt;59,"2",IF(J11&gt;54,"1.5",IF(J11&gt;49,"1",IF(J11&lt;50,"0"))))))))</f>
        <v>0</v>
      </c>
      <c r="AB11" s="35" t="str">
        <f>IF(K11&gt;79,"4",IF(K11&gt;74,"3.5",IF(K11&gt;69,"3",IF(K11&gt;64,"2.5",IF(K11&gt;59,"2",IF(K11&gt;54,"1.5",IF(K11&gt;49,"1",IF(K11&lt;50,"0"))))))))</f>
        <v>0</v>
      </c>
      <c r="AC11" s="35" t="str">
        <f>IF(L11&gt;79,"4",IF(L11&gt;74,"3.5",IF(L11&gt;69,"3",IF(L11&gt;64,"2.5",IF(L11&gt;59,"2",IF(L11&gt;54,"1.5",IF(L11&gt;49,"1",IF(L11&lt;50,"0"))))))))</f>
        <v>0</v>
      </c>
      <c r="AD11" s="35" t="str">
        <f>IF(M11&gt;79,"4",IF(M11&gt;74,"3.5",IF(M11&gt;69,"3",IF(M11&gt;64,"2.5",IF(M11&gt;59,"2",IF(M11&gt;54,"1.5",IF(M11&gt;49,"1",IF(M11&lt;50,"0"))))))))</f>
        <v>0</v>
      </c>
      <c r="AE11" s="35" t="str">
        <f>IF(O11&gt;79,"4",IF(O11&gt;74,"3.5",IF(O11&gt;69,"3",IF(O11&gt;64,"2.5",IF(O11&gt;59,"2",IF(O11&gt;54,"1.5",IF(O11&gt;49,"1",IF(O11&lt;50,"0"))))))))</f>
        <v>0</v>
      </c>
      <c r="AF11" s="100" t="str">
        <f t="shared" si="0"/>
        <v>0</v>
      </c>
      <c r="AG11" s="101"/>
      <c r="AH11" s="40"/>
      <c r="AI11" s="108"/>
      <c r="AJ11" s="8"/>
      <c r="AK11" s="8"/>
      <c r="AL11" s="8"/>
      <c r="AM11" s="8"/>
      <c r="AN11" s="8"/>
      <c r="AO11" s="8"/>
      <c r="AP11" s="37"/>
    </row>
    <row r="12" spans="1:42" x14ac:dyDescent="0.7">
      <c r="B12" s="67">
        <v>6</v>
      </c>
      <c r="C12" s="68" t="s">
        <v>96</v>
      </c>
      <c r="D12" s="77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84">
        <v>0</v>
      </c>
      <c r="P12" s="94">
        <f>SUM(D12:O12)</f>
        <v>0</v>
      </c>
      <c r="Q12" s="78">
        <f t="shared" si="1"/>
        <v>0</v>
      </c>
      <c r="R12" s="32"/>
      <c r="S12" s="101">
        <v>6</v>
      </c>
      <c r="T12" s="34" t="str">
        <f>C12</f>
        <v>เด็กชายธนภัทร  คุ้นกระโทก</v>
      </c>
      <c r="U12" s="35" t="str">
        <f>IF(D12&gt;79,"4",IF(D12&gt;74,"3.5",IF(D12&gt;69,"3",IF(D12&gt;64,"2.5",IF(D12&gt;59,"2",IF(D12&gt;54,"1.5",IF(D12&gt;49,"1",IF(D12&lt;50,"0"))))))))</f>
        <v>0</v>
      </c>
      <c r="V12" s="35" t="str">
        <f>IF(E12&gt;79,"4",IF(E12&gt;74,"3.5",IF(E12&gt;69,"3",IF(E12&gt;64,"2.5",IF(E12&gt;59,"2",IF(E12&gt;54,"1.5",IF(E12&gt;49,"1",IF(E12&lt;50,"0"))))))))</f>
        <v>0</v>
      </c>
      <c r="W12" s="35" t="str">
        <f>IF(F12&gt;79,"4",IF(F12&gt;74,"3.5",IF(F12&gt;69,"3",IF(F12&gt;64,"2.5",IF(F12&gt;59,"2",IF(F12&gt;54,"1.5",IF(F12&gt;49,"1",IF(F12&lt;50,"0"))))))))</f>
        <v>0</v>
      </c>
      <c r="X12" s="35" t="str">
        <f>IF(G12&gt;79,"4",IF(G12&gt;74,"3.5",IF(G12&gt;69,"3",IF(G12&gt;64,"2.5",IF(G12&gt;59,"2",IF(G12&gt;54,"1.5",IF(G12&gt;49,"1",IF(G12&lt;50,"0"))))))))</f>
        <v>0</v>
      </c>
      <c r="Y12" s="35" t="str">
        <f>IF(H12&gt;79,"4",IF(H12&gt;74,"3.5",IF(H12&gt;69,"3",IF(H12&gt;64,"2.5",IF(H12&gt;59,"2",IF(H12&gt;54,"1.5",IF(H12&gt;49,"1",IF(H12&lt;50,"0"))))))))</f>
        <v>0</v>
      </c>
      <c r="Z12" s="35" t="str">
        <f>IF(I12&gt;79,"4",IF(I12&gt;74,"3.5",IF(I12&gt;69,"3",IF(I12&gt;64,"2.5",IF(I12&gt;59,"2",IF(I12&gt;54,"1.5",IF(I12&gt;49,"1",IF(I12&lt;50,"0"))))))))</f>
        <v>0</v>
      </c>
      <c r="AA12" s="35" t="str">
        <f>IF(J12&gt;79,"4",IF(J12&gt;74,"3.5",IF(J12&gt;69,"3",IF(J12&gt;64,"2.5",IF(J12&gt;59,"2",IF(J12&gt;54,"1.5",IF(J12&gt;49,"1",IF(J12&lt;50,"0"))))))))</f>
        <v>0</v>
      </c>
      <c r="AB12" s="35" t="str">
        <f>IF(K12&gt;79,"4",IF(K12&gt;74,"3.5",IF(K12&gt;69,"3",IF(K12&gt;64,"2.5",IF(K12&gt;59,"2",IF(K12&gt;54,"1.5",IF(K12&gt;49,"1",IF(K12&lt;50,"0"))))))))</f>
        <v>0</v>
      </c>
      <c r="AC12" s="35" t="str">
        <f>IF(L12&gt;79,"4",IF(L12&gt;74,"3.5",IF(L12&gt;69,"3",IF(L12&gt;64,"2.5",IF(L12&gt;59,"2",IF(L12&gt;54,"1.5",IF(L12&gt;49,"1",IF(L12&lt;50,"0"))))))))</f>
        <v>0</v>
      </c>
      <c r="AD12" s="35" t="str">
        <f>IF(M12&gt;79,"4",IF(M12&gt;74,"3.5",IF(M12&gt;69,"3",IF(M12&gt;64,"2.5",IF(M12&gt;59,"2",IF(M12&gt;54,"1.5",IF(M12&gt;49,"1",IF(M12&lt;50,"0"))))))))</f>
        <v>0</v>
      </c>
      <c r="AE12" s="35" t="str">
        <f>IF(O12&gt;79,"4",IF(O12&gt;74,"3.5",IF(O12&gt;69,"3",IF(O12&gt;64,"2.5",IF(O12&gt;59,"2",IF(O12&gt;54,"1.5",IF(O12&gt;49,"1",IF(O12&lt;50,"0"))))))))</f>
        <v>0</v>
      </c>
      <c r="AF12" s="100" t="str">
        <f t="shared" si="0"/>
        <v>0</v>
      </c>
      <c r="AG12" s="101"/>
      <c r="AH12" s="40"/>
      <c r="AI12" s="108"/>
      <c r="AP12" s="37"/>
    </row>
    <row r="13" spans="1:42" x14ac:dyDescent="0.7">
      <c r="B13" s="66">
        <v>7</v>
      </c>
      <c r="C13" s="69" t="s">
        <v>97</v>
      </c>
      <c r="D13" s="7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84">
        <v>0</v>
      </c>
      <c r="P13" s="94">
        <f>SUM(D13:O13)</f>
        <v>0</v>
      </c>
      <c r="Q13" s="78">
        <f t="shared" si="1"/>
        <v>0</v>
      </c>
      <c r="R13" s="32"/>
      <c r="S13" s="99">
        <v>7</v>
      </c>
      <c r="T13" s="34" t="str">
        <f>C13</f>
        <v>เด็กชายภาณุวัฒน์  เนื้อกระโทก</v>
      </c>
      <c r="U13" s="35" t="str">
        <f>IF(D13&gt;79,"4",IF(D13&gt;74,"3.5",IF(D13&gt;69,"3",IF(D13&gt;64,"2.5",IF(D13&gt;59,"2",IF(D13&gt;54,"1.5",IF(D13&gt;49,"1",IF(D13&lt;50,"0"))))))))</f>
        <v>0</v>
      </c>
      <c r="V13" s="35" t="str">
        <f>IF(E13&gt;79,"4",IF(E13&gt;74,"3.5",IF(E13&gt;69,"3",IF(E13&gt;64,"2.5",IF(E13&gt;59,"2",IF(E13&gt;54,"1.5",IF(E13&gt;49,"1",IF(E13&lt;50,"0"))))))))</f>
        <v>0</v>
      </c>
      <c r="W13" s="35" t="str">
        <f>IF(F13&gt;79,"4",IF(F13&gt;74,"3.5",IF(F13&gt;69,"3",IF(F13&gt;64,"2.5",IF(F13&gt;59,"2",IF(F13&gt;54,"1.5",IF(F13&gt;49,"1",IF(F13&lt;50,"0"))))))))</f>
        <v>0</v>
      </c>
      <c r="X13" s="35" t="str">
        <f>IF(G13&gt;79,"4",IF(G13&gt;74,"3.5",IF(G13&gt;69,"3",IF(G13&gt;64,"2.5",IF(G13&gt;59,"2",IF(G13&gt;54,"1.5",IF(G13&gt;49,"1",IF(G13&lt;50,"0"))))))))</f>
        <v>0</v>
      </c>
      <c r="Y13" s="35" t="str">
        <f>IF(H13&gt;79,"4",IF(H13&gt;74,"3.5",IF(H13&gt;69,"3",IF(H13&gt;64,"2.5",IF(H13&gt;59,"2",IF(H13&gt;54,"1.5",IF(H13&gt;49,"1",IF(H13&lt;50,"0"))))))))</f>
        <v>0</v>
      </c>
      <c r="Z13" s="35" t="str">
        <f>IF(I13&gt;79,"4",IF(I13&gt;74,"3.5",IF(I13&gt;69,"3",IF(I13&gt;64,"2.5",IF(I13&gt;59,"2",IF(I13&gt;54,"1.5",IF(I13&gt;49,"1",IF(I13&lt;50,"0"))))))))</f>
        <v>0</v>
      </c>
      <c r="AA13" s="35" t="str">
        <f>IF(J13&gt;79,"4",IF(J13&gt;74,"3.5",IF(J13&gt;69,"3",IF(J13&gt;64,"2.5",IF(J13&gt;59,"2",IF(J13&gt;54,"1.5",IF(J13&gt;49,"1",IF(J13&lt;50,"0"))))))))</f>
        <v>0</v>
      </c>
      <c r="AB13" s="35" t="str">
        <f>IF(K13&gt;79,"4",IF(K13&gt;74,"3.5",IF(K13&gt;69,"3",IF(K13&gt;64,"2.5",IF(K13&gt;59,"2",IF(K13&gt;54,"1.5",IF(K13&gt;49,"1",IF(K13&lt;50,"0"))))))))</f>
        <v>0</v>
      </c>
      <c r="AC13" s="35" t="str">
        <f>IF(L13&gt;79,"4",IF(L13&gt;74,"3.5",IF(L13&gt;69,"3",IF(L13&gt;64,"2.5",IF(L13&gt;59,"2",IF(L13&gt;54,"1.5",IF(L13&gt;49,"1",IF(L13&lt;50,"0"))))))))</f>
        <v>0</v>
      </c>
      <c r="AD13" s="35" t="str">
        <f>IF(M13&gt;79,"4",IF(M13&gt;74,"3.5",IF(M13&gt;69,"3",IF(M13&gt;64,"2.5",IF(M13&gt;59,"2",IF(M13&gt;54,"1.5",IF(M13&gt;49,"1",IF(M13&lt;50,"0"))))))))</f>
        <v>0</v>
      </c>
      <c r="AE13" s="35" t="str">
        <f>IF(O13&gt;79,"4",IF(O13&gt;74,"3.5",IF(O13&gt;69,"3",IF(O13&gt;64,"2.5",IF(O13&gt;59,"2",IF(O13&gt;54,"1.5",IF(O13&gt;49,"1",IF(O13&lt;50,"0"))))))))</f>
        <v>0</v>
      </c>
      <c r="AF13" s="100" t="str">
        <f t="shared" si="0"/>
        <v>0</v>
      </c>
      <c r="AG13" s="101"/>
      <c r="AH13" s="40"/>
      <c r="AI13" s="108"/>
      <c r="AP13" s="37"/>
    </row>
    <row r="14" spans="1:42" x14ac:dyDescent="0.7">
      <c r="B14" s="67">
        <v>8</v>
      </c>
      <c r="C14" s="69" t="s">
        <v>98</v>
      </c>
      <c r="D14" s="7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84">
        <v>0</v>
      </c>
      <c r="P14" s="94">
        <f>SUM(D14:O14)</f>
        <v>0</v>
      </c>
      <c r="Q14" s="78">
        <f t="shared" si="1"/>
        <v>0</v>
      </c>
      <c r="R14" s="32"/>
      <c r="S14" s="101">
        <v>8</v>
      </c>
      <c r="T14" s="34" t="str">
        <f>C14</f>
        <v>เด็กชายภูปกรณ์  เกรียงรัมย์</v>
      </c>
      <c r="U14" s="35" t="str">
        <f>IF(D14&gt;79,"4",IF(D14&gt;74,"3.5",IF(D14&gt;69,"3",IF(D14&gt;64,"2.5",IF(D14&gt;59,"2",IF(D14&gt;54,"1.5",IF(D14&gt;49,"1",IF(D14&lt;50,"0"))))))))</f>
        <v>0</v>
      </c>
      <c r="V14" s="35" t="str">
        <f>IF(E14&gt;79,"4",IF(E14&gt;74,"3.5",IF(E14&gt;69,"3",IF(E14&gt;64,"2.5",IF(E14&gt;59,"2",IF(E14&gt;54,"1.5",IF(E14&gt;49,"1",IF(E14&lt;50,"0"))))))))</f>
        <v>0</v>
      </c>
      <c r="W14" s="35" t="str">
        <f>IF(F14&gt;79,"4",IF(F14&gt;74,"3.5",IF(F14&gt;69,"3",IF(F14&gt;64,"2.5",IF(F14&gt;59,"2",IF(F14&gt;54,"1.5",IF(F14&gt;49,"1",IF(F14&lt;50,"0"))))))))</f>
        <v>0</v>
      </c>
      <c r="X14" s="35" t="str">
        <f>IF(G14&gt;79,"4",IF(G14&gt;74,"3.5",IF(G14&gt;69,"3",IF(G14&gt;64,"2.5",IF(G14&gt;59,"2",IF(G14&gt;54,"1.5",IF(G14&gt;49,"1",IF(G14&lt;50,"0"))))))))</f>
        <v>0</v>
      </c>
      <c r="Y14" s="35" t="str">
        <f>IF(H14&gt;79,"4",IF(H14&gt;74,"3.5",IF(H14&gt;69,"3",IF(H14&gt;64,"2.5",IF(H14&gt;59,"2",IF(H14&gt;54,"1.5",IF(H14&gt;49,"1",IF(H14&lt;50,"0"))))))))</f>
        <v>0</v>
      </c>
      <c r="Z14" s="35" t="str">
        <f>IF(I14&gt;79,"4",IF(I14&gt;74,"3.5",IF(I14&gt;69,"3",IF(I14&gt;64,"2.5",IF(I14&gt;59,"2",IF(I14&gt;54,"1.5",IF(I14&gt;49,"1",IF(I14&lt;50,"0"))))))))</f>
        <v>0</v>
      </c>
      <c r="AA14" s="35" t="str">
        <f>IF(J14&gt;79,"4",IF(J14&gt;74,"3.5",IF(J14&gt;69,"3",IF(J14&gt;64,"2.5",IF(J14&gt;59,"2",IF(J14&gt;54,"1.5",IF(J14&gt;49,"1",IF(J14&lt;50,"0"))))))))</f>
        <v>0</v>
      </c>
      <c r="AB14" s="35" t="str">
        <f>IF(K14&gt;79,"4",IF(K14&gt;74,"3.5",IF(K14&gt;69,"3",IF(K14&gt;AH859,"2.5",IF(K14&gt;59,"2",IF(K14&gt;54,"1.5",IF(K14&gt;49,"1",IF(K14&lt;50,"0"))))))))</f>
        <v>0</v>
      </c>
      <c r="AC14" s="35" t="str">
        <f>IF(L14&gt;79,"4",IF(L14&gt;74,"3.5",IF(L14&gt;69,"3",IF(L14&gt;64,"2.5",IF(L14&gt;59,"2",IF(L14&gt;54,"1.5",IF(L14&gt;49,"1",IF(L14&lt;50,"0"))))))))</f>
        <v>0</v>
      </c>
      <c r="AD14" s="35" t="str">
        <f>IF(M14&gt;79,"4",IF(M14&gt;74,"3.5",IF(M14&gt;69,"3",IF(M14&gt;64,"2.5",IF(M14&gt;59,"2",IF(M14&gt;54,"1.5",IF(M14&gt;49,"1",IF(M14&lt;50,"0"))))))))</f>
        <v>0</v>
      </c>
      <c r="AE14" s="35" t="str">
        <f>IF(O14&gt;79,"4",IF(O14&gt;74,"3.5",IF(O14&gt;69,"3",IF(O14&gt;64,"2.5",IF(O14&gt;59,"2",IF(O14&gt;54,"1.5",IF(O14&gt;49,"1",IF(O14&lt;50,"0"))))))))</f>
        <v>0</v>
      </c>
      <c r="AF14" s="100" t="str">
        <f t="shared" si="0"/>
        <v>0</v>
      </c>
      <c r="AG14" s="101"/>
      <c r="AH14" s="40"/>
      <c r="AI14" s="108"/>
      <c r="AP14" s="37"/>
    </row>
    <row r="15" spans="1:42" x14ac:dyDescent="0.7">
      <c r="B15" s="67">
        <v>9</v>
      </c>
      <c r="C15" s="69" t="s">
        <v>99</v>
      </c>
      <c r="D15" s="7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84">
        <v>0</v>
      </c>
      <c r="P15" s="94">
        <f>SUM(D15:O15)</f>
        <v>0</v>
      </c>
      <c r="Q15" s="78">
        <f t="shared" si="1"/>
        <v>0</v>
      </c>
      <c r="R15" s="32"/>
      <c r="S15" s="99">
        <v>9</v>
      </c>
      <c r="T15" s="34" t="str">
        <f>C15</f>
        <v>เด็กหญิงกมลลักษณ์  พรมใจ</v>
      </c>
      <c r="U15" s="35" t="str">
        <f>IF(D15&gt;79,"4",IF(D15&gt;74,"3.5",IF(D15&gt;69,"3",IF(D15&gt;64,"2.5",IF(D15&gt;59,"2",IF(D15&gt;54,"1.5",IF(D15&gt;49,"1",IF(D15&lt;50,"0"))))))))</f>
        <v>0</v>
      </c>
      <c r="V15" s="35" t="str">
        <f>IF(E15&gt;79,"4",IF(E15&gt;74,"3.5",IF(E15&gt;69,"3",IF(E15&gt;64,"2.5",IF(E15&gt;59,"2",IF(E15&gt;54,"1.5",IF(E15&gt;49,"1",IF(E15&lt;50,"0"))))))))</f>
        <v>0</v>
      </c>
      <c r="W15" s="35" t="str">
        <f>IF(F15&gt;79,"4",IF(F15&gt;74,"3.5",IF(F15&gt;69,"3",IF(F15&gt;64,"2.5",IF(F15&gt;59,"2",IF(F15&gt;54,"1.5",IF(F15&gt;49,"1",IF(F15&lt;50,"0"))))))))</f>
        <v>0</v>
      </c>
      <c r="X15" s="35" t="str">
        <f>IF(G15&gt;79,"4",IF(G15&gt;74,"3.5",IF(G15&gt;69,"3",IF(G15&gt;64,"2.5",IF(G15&gt;59,"2",IF(G15&gt;54,"1.5",IF(G15&gt;49,"1",IF(G15&lt;50,"0"))))))))</f>
        <v>0</v>
      </c>
      <c r="Y15" s="35" t="str">
        <f>IF(H15&gt;79,"4",IF(H15&gt;74,"3.5",IF(H15&gt;69,"3",IF(H15&gt;64,"2.5",IF(H15&gt;59,"2",IF(H15&gt;54,"1.5",IF(H15&gt;49,"1",IF(H15&lt;50,"0"))))))))</f>
        <v>0</v>
      </c>
      <c r="Z15" s="35" t="str">
        <f>IF(I15&gt;79,"4",IF(I15&gt;74,"3.5",IF(I15&gt;69,"3",IF(I15&gt;64,"2.5",IF(I15&gt;59,"2",IF(I15&gt;54,"1.5",IF(I15&gt;49,"1",IF(I15&lt;50,"0"))))))))</f>
        <v>0</v>
      </c>
      <c r="AA15" s="35" t="str">
        <f>IF(J15&gt;79,"4",IF(J15&gt;74,"3.5",IF(J15&gt;69,"3",IF(J15&gt;64,"2.5",IF(J15&gt;59,"2",IF(J15&gt;54,"1.5",IF(J15&gt;49,"1",IF(J15&lt;50,"0"))))))))</f>
        <v>0</v>
      </c>
      <c r="AB15" s="35" t="str">
        <f>IF(K15&gt;79,"4",IF(K15&gt;74,"3.5",IF(K15&gt;69,"3",IF(K15&gt;64,"2.5",IF(K15&gt;59,"2",IF(K15&gt;54,"1.5",IF(K15&gt;49,"1",IF(K15&lt;50,"0"))))))))</f>
        <v>0</v>
      </c>
      <c r="AC15" s="35" t="str">
        <f>IF(L15&gt;79,"4",IF(L15&gt;74,"3.5",IF(L15&gt;69,"3",IF(L15&gt;64,"2.5",IF(L15&gt;59,"2",IF(L15&gt;54,"1.5",IF(L15&gt;49,"1",IF(L15&lt;50,"0"))))))))</f>
        <v>0</v>
      </c>
      <c r="AD15" s="35" t="str">
        <f>IF(M15&gt;79,"4",IF(M15&gt;74,"3.5",IF(M15&gt;69,"3",IF(M15&gt;64,"2.5",IF(M15&gt;59,"2",IF(M15&gt;54,"1.5",IF(M15&gt;49,"1",IF(M15&lt;50,"0"))))))))</f>
        <v>0</v>
      </c>
      <c r="AE15" s="35" t="str">
        <f>IF(O15&gt;79,"4",IF(O15&gt;74,"3.5",IF(O15&gt;69,"3",IF(O15&gt;64,"2.5",IF(O15&gt;59,"2",IF(O15&gt;54,"1.5",IF(O15&gt;49,"1",IF(O15&lt;50,"0"))))))))</f>
        <v>0</v>
      </c>
      <c r="AF15" s="100" t="str">
        <f t="shared" si="0"/>
        <v>0</v>
      </c>
      <c r="AG15" s="101"/>
      <c r="AH15" s="40"/>
      <c r="AI15" s="108"/>
      <c r="AP15" s="37"/>
    </row>
    <row r="16" spans="1:42" x14ac:dyDescent="0.7">
      <c r="B16" s="66">
        <v>10</v>
      </c>
      <c r="C16" s="69" t="s">
        <v>100</v>
      </c>
      <c r="D16" s="7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84">
        <v>0</v>
      </c>
      <c r="P16" s="94">
        <f>SUM(D16:O16)</f>
        <v>0</v>
      </c>
      <c r="Q16" s="78">
        <f t="shared" si="1"/>
        <v>0</v>
      </c>
      <c r="R16" s="32"/>
      <c r="S16" s="101">
        <v>10</v>
      </c>
      <c r="T16" s="34" t="str">
        <f>C16</f>
        <v>เด็กหญิงกัลยารัตน์  รสกระโทก</v>
      </c>
      <c r="U16" s="35" t="str">
        <f>IF(D16&gt;79,"4",IF(D16&gt;74,"3.5",IF(D16&gt;69,"3",IF(D16&gt;64,"2.5",IF(D16&gt;59,"2",IF(D16&gt;54,"1.5",IF(D16&gt;49,"1",IF(D16&lt;50,"0"))))))))</f>
        <v>0</v>
      </c>
      <c r="V16" s="35" t="str">
        <f>IF(E16&gt;79,"4",IF(E16&gt;74,"3.5",IF(E16&gt;69,"3",IF(E16&gt;64,"2.5",IF(E16&gt;59,"2",IF(E16&gt;54,"1.5",IF(E16&gt;49,"1",IF(E16&lt;50,"0"))))))))</f>
        <v>0</v>
      </c>
      <c r="W16" s="35" t="str">
        <f>IF(F16&gt;79,"4",IF(F16&gt;74,"3.5",IF(F16&gt;69,"3",IF(F16&gt;64,"2.5",IF(F16&gt;59,"2",IF(F16&gt;54,"1.5",IF(F16&gt;49,"1",IF(F16&lt;50,"0"))))))))</f>
        <v>0</v>
      </c>
      <c r="X16" s="35" t="str">
        <f>IF(G16&gt;79,"4",IF(G16&gt;74,"3.5",IF(G16&gt;69,"3",IF(G16&gt;64,"2.5",IF(G16&gt;59,"2",IF(G16&gt;54,"1.5",IF(G16&gt;49,"1",IF(G16&lt;50,"0"))))))))</f>
        <v>0</v>
      </c>
      <c r="Y16" s="35" t="str">
        <f>IF(H16&gt;79,"4",IF(H16&gt;74,"3.5",IF(H16&gt;69,"3",IF(H16&gt;64,"2.5",IF(H16&gt;59,"2",IF(H16&gt;54,"1.5",IF(H16&gt;49,"1",IF(H16&lt;50,"0"))))))))</f>
        <v>0</v>
      </c>
      <c r="Z16" s="35" t="str">
        <f>IF(I16&gt;79,"4",IF(I16&gt;74,"3.5",IF(I16&gt;69,"3",IF(I16&gt;64,"2.5",IF(I16&gt;59,"2",IF(I16&gt;54,"1.5",IF(I16&gt;49,"1",IF(I16&lt;50,"0"))))))))</f>
        <v>0</v>
      </c>
      <c r="AA16" s="35" t="str">
        <f>IF(J16&gt;79,"4",IF(J16&gt;74,"3.5",IF(J16&gt;69,"3",IF(J16&gt;64,"2.5",IF(J16&gt;59,"2",IF(J16&gt;54,"1.5",IF(J16&gt;49,"1",IF(J16&lt;50,"0"))))))))</f>
        <v>0</v>
      </c>
      <c r="AB16" s="35" t="str">
        <f>IF(K16&gt;79,"4",IF(K16&gt;74,"3.5",IF(K16&gt;69,"3",IF(K16&gt;64,"2.5",IF(K16&gt;59,"2",IF(K16&gt;54,"1.5",IF(K16&gt;49,"1",IF(K16&lt;50,"0"))))))))</f>
        <v>0</v>
      </c>
      <c r="AC16" s="35" t="str">
        <f>IF(L16&gt;79,"4",IF(L16&gt;74,"3.5",IF(L16&gt;69,"3",IF(L16&gt;64,"2.5",IF(L16&gt;59,"2",IF(L16&gt;54,"1.5",IF(L16&gt;49,"1",IF(L16&lt;50,"0"))))))))</f>
        <v>0</v>
      </c>
      <c r="AD16" s="35" t="str">
        <f>IF(M16&gt;79,"4",IF(M16&gt;74,"3.5",IF(M16&gt;69,"3",IF(M16&gt;64,"2.5",IF(M16&gt;59,"2",IF(M16&gt;54,"1.5",IF(M16&gt;49,"1",IF(M16&lt;50,"0"))))))))</f>
        <v>0</v>
      </c>
      <c r="AE16" s="35" t="str">
        <f>IF(O16&gt;79,"4",IF(O16&gt;74,"3.5",IF(O16&gt;69,"3",IF(O16&gt;64,"2.5",IF(O16&gt;59,"2",IF(O16&gt;54,"1.5",IF(O16&gt;49,"1",IF(O16&lt;50,"0"))))))))</f>
        <v>0</v>
      </c>
      <c r="AF16" s="100" t="str">
        <f t="shared" si="0"/>
        <v>0</v>
      </c>
      <c r="AG16" s="101"/>
      <c r="AH16" s="40"/>
      <c r="AI16" s="108"/>
      <c r="AP16" s="37"/>
    </row>
    <row r="17" spans="2:42" x14ac:dyDescent="0.7">
      <c r="B17" s="67">
        <v>11</v>
      </c>
      <c r="C17" s="69" t="s">
        <v>101</v>
      </c>
      <c r="D17" s="7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84">
        <v>0</v>
      </c>
      <c r="P17" s="94">
        <f>SUM(D17:O17)</f>
        <v>0</v>
      </c>
      <c r="Q17" s="78">
        <f t="shared" si="1"/>
        <v>0</v>
      </c>
      <c r="R17" s="32"/>
      <c r="S17" s="99">
        <v>11</v>
      </c>
      <c r="T17" s="34" t="str">
        <f>C17</f>
        <v>เด็กหญิงกิ่งกาญจน์  เขียนภาพ</v>
      </c>
      <c r="U17" s="35" t="str">
        <f>IF(D17&gt;79,"4",IF(D17&gt;74,"3.5",IF(D17&gt;69,"3",IF(D17&gt;64,"2.5",IF(D17&gt;59,"2",IF(D17&gt;54,"1.5",IF(D17&gt;49,"1",IF(D17&lt;50,"0"))))))))</f>
        <v>0</v>
      </c>
      <c r="V17" s="35" t="str">
        <f>IF(E17&gt;79,"4",IF(E17&gt;74,"3.5",IF(E17&gt;69,"3",IF(E17&gt;64,"2.5",IF(E17&gt;59,"2",IF(E17&gt;54,"1.5",IF(E17&gt;49,"1",IF(E17&lt;50,"0"))))))))</f>
        <v>0</v>
      </c>
      <c r="W17" s="35" t="str">
        <f>IF(F17&gt;79,"4",IF(F17&gt;74,"3.5",IF(F17&gt;69,"3",IF(F17&gt;64,"2.5",IF(F17&gt;59,"2",IF(F17&gt;54,"1.5",IF(F17&gt;49,"1",IF(F17&lt;50,"0"))))))))</f>
        <v>0</v>
      </c>
      <c r="X17" s="35" t="str">
        <f>IF(G17&gt;79,"4",IF(G17&gt;74,"3.5",IF(G17&gt;69,"3",IF(G17&gt;64,"2.5",IF(G17&gt;59,"2",IF(G17&gt;54,"1.5",IF(G17&gt;49,"1",IF(G17&lt;50,"0"))))))))</f>
        <v>0</v>
      </c>
      <c r="Y17" s="35" t="str">
        <f>IF(H17&gt;79,"4",IF(H17&gt;74,"3.5",IF(H17&gt;69,"3",IF(H17&gt;64,"2.5",IF(H17&gt;59,"2",IF(H17&gt;54,"1.5",IF(H17&gt;49,"1",IF(H17&lt;50,"0"))))))))</f>
        <v>0</v>
      </c>
      <c r="Z17" s="35" t="str">
        <f>IF(I17&gt;79,"4",IF(I17&gt;74,"3.5",IF(I17&gt;69,"3",IF(I17&gt;64,"2.5",IF(I17&gt;59,"2",IF(I17&gt;54,"1.5",IF(I17&gt;49,"1",IF(I17&lt;50,"0"))))))))</f>
        <v>0</v>
      </c>
      <c r="AA17" s="35" t="str">
        <f>IF(J17&gt;79,"4",IF(J17&gt;74,"3.5",IF(J17&gt;69,"3",IF(J17&gt;64,"2.5",IF(J17&gt;59,"2",IF(J17&gt;54,"1.5",IF(J17&gt;49,"1",IF(J17&lt;50,"0"))))))))</f>
        <v>0</v>
      </c>
      <c r="AB17" s="35" t="str">
        <f>IF(K17&gt;79,"4",IF(K17&gt;74,"3.5",IF(K17&gt;69,"3",IF(K17&gt;64,"2.5",IF(K17&gt;59,"2",IF(K17&gt;54,"1.5",IF(K17&gt;49,"1",IF(K17&lt;50,"0"))))))))</f>
        <v>0</v>
      </c>
      <c r="AC17" s="35" t="str">
        <f>IF(L17&gt;79,"4",IF(L17&gt;74,"3.5",IF(L17&gt;69,"3",IF(L17&gt;64,"2.5",IF(L17&gt;59,"2",IF(L17&gt;54,"1.5",IF(L17&gt;49,"1",IF(L17&lt;50,"0"))))))))</f>
        <v>0</v>
      </c>
      <c r="AD17" s="35" t="str">
        <f>IF(M17&gt;79,"4",IF(M17&gt;74,"3.5",IF(M17&gt;69,"3",IF(M17&gt;64,"2.5",IF(M17&gt;59,"2",IF(M17&gt;54,"1.5",IF(M17&gt;49,"1",IF(M17&lt;50,"0"))))))))</f>
        <v>0</v>
      </c>
      <c r="AE17" s="35" t="str">
        <f>IF(O17&gt;79,"4",IF(O17&gt;74,"3.5",IF(O17&gt;69,"3",IF(O17&gt;64,"2.5",IF(O17&gt;59,"2",IF(O17&gt;54,"1.5",IF(O17&gt;49,"1",IF(O17&lt;50,"0"))))))))</f>
        <v>0</v>
      </c>
      <c r="AF17" s="100" t="str">
        <f t="shared" si="0"/>
        <v>0</v>
      </c>
      <c r="AG17" s="101"/>
      <c r="AH17" s="40"/>
      <c r="AI17" s="108"/>
      <c r="AP17" s="37"/>
    </row>
    <row r="18" spans="2:42" x14ac:dyDescent="0.7">
      <c r="B18" s="67">
        <v>12</v>
      </c>
      <c r="C18" s="69" t="s">
        <v>102</v>
      </c>
      <c r="D18" s="77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84">
        <v>0</v>
      </c>
      <c r="P18" s="94">
        <f>SUM(D18:O18)</f>
        <v>0</v>
      </c>
      <c r="Q18" s="78">
        <f t="shared" si="1"/>
        <v>0</v>
      </c>
      <c r="R18" s="32"/>
      <c r="S18" s="101">
        <v>12</v>
      </c>
      <c r="T18" s="34" t="str">
        <f>C18</f>
        <v>เด็กหญิงชาลิสา  รวบกระโทก</v>
      </c>
      <c r="U18" s="35" t="str">
        <f>IF(D18&gt;79,"4",IF(D18&gt;74,"3.5",IF(D18&gt;69,"3",IF(D18&gt;64,"2.5",IF(D18&gt;59,"2",IF(D18&gt;54,"1.5",IF(D18&gt;49,"1",IF(D18&lt;50,"0"))))))))</f>
        <v>0</v>
      </c>
      <c r="V18" s="35" t="str">
        <f>IF(E18&gt;79,"4",IF(E18&gt;74,"3.5",IF(E18&gt;69,"3",IF(E18&gt;64,"2.5",IF(E18&gt;59,"2",IF(E18&gt;54,"1.5",IF(E18&gt;49,"1",IF(E18&lt;50,"0"))))))))</f>
        <v>0</v>
      </c>
      <c r="W18" s="35" t="str">
        <f>IF(F18&gt;79,"4",IF(F18&gt;74,"3.5",IF(F18&gt;69,"3",IF(F18&gt;64,"2.5",IF(F18&gt;59,"2",IF(F18&gt;54,"1.5",IF(F18&gt;49,"1",IF(F18&lt;50,"0"))))))))</f>
        <v>0</v>
      </c>
      <c r="X18" s="35" t="str">
        <f>IF(G18&gt;79,"4",IF(G18&gt;74,"3.5",IF(G18&gt;69,"3",IF(G18&gt;64,"2.5",IF(G18&gt;59,"2",IF(G18&gt;54,"1.5",IF(G18&gt;49,"1",IF(G18&lt;50,"0"))))))))</f>
        <v>0</v>
      </c>
      <c r="Y18" s="35" t="str">
        <f>IF(H18&gt;79,"4",IF(H18&gt;74,"3.5",IF(H18&gt;69,"3",IF(H18&gt;64,"2.5",IF(H18&gt;59,"2",IF(H18&gt;54,"1.5",IF(H18&gt;49,"1",IF(H18&lt;50,"0"))))))))</f>
        <v>0</v>
      </c>
      <c r="Z18" s="35" t="str">
        <f>IF(I18&gt;79,"4",IF(I18&gt;74,"3.5",IF(I18&gt;69,"3",IF(I18&gt;64,"2.5",IF(I18&gt;59,"2",IF(I18&gt;54,"1.5",IF(I18&gt;49,"1",IF(I18&lt;50,"0"))))))))</f>
        <v>0</v>
      </c>
      <c r="AA18" s="35" t="str">
        <f>IF(J18&gt;79,"4",IF(J18&gt;74,"3.5",IF(J18&gt;69,"3",IF(J18&gt;64,"2.5",IF(J18&gt;59,"2",IF(J18&gt;54,"1.5",IF(J18&gt;49,"1",IF(J18&lt;50,"0"))))))))</f>
        <v>0</v>
      </c>
      <c r="AB18" s="35" t="str">
        <f>IF(K18&gt;79,"4",IF(K18&gt;74,"3.5",IF(K18&gt;69,"3",IF(K18&gt;64,"2.5",IF(K18&gt;59,"2",IF(K18&gt;54,"1.5",IF(K18&gt;49,"1",IF(K18&lt;50,"0"))))))))</f>
        <v>0</v>
      </c>
      <c r="AC18" s="35" t="str">
        <f>IF(L18&gt;79,"4",IF(L18&gt;74,"3.5",IF(L18&gt;69,"3",IF(L18&gt;64,"2.5",IF(L18&gt;59,"2",IF(L18&gt;54,"1.5",IF(L18&gt;49,"1",IF(L18&lt;50,"0"))))))))</f>
        <v>0</v>
      </c>
      <c r="AD18" s="35" t="str">
        <f>IF(M18&gt;79,"4",IF(M18&gt;74,"3.5",IF(M18&gt;69,"3",IF(M18&gt;64,"2.5",IF(M18&gt;59,"2",IF(M18&gt;54,"1.5",IF(M18&gt;49,"1",IF(M18&lt;50,"0"))))))))</f>
        <v>0</v>
      </c>
      <c r="AE18" s="35" t="str">
        <f>IF(O18&gt;79,"4",IF(O18&gt;74,"3.5",IF(O18&gt;69,"3",IF(O18&gt;64,"2.5",IF(O18&gt;59,"2",IF(O18&gt;54,"1.5",IF(O18&gt;49,"1",IF(O18&lt;50,"0"))))))))</f>
        <v>0</v>
      </c>
      <c r="AF18" s="100" t="str">
        <f t="shared" si="0"/>
        <v>0</v>
      </c>
      <c r="AG18" s="101"/>
      <c r="AH18" s="40"/>
      <c r="AI18" s="108"/>
      <c r="AP18" s="37"/>
    </row>
    <row r="19" spans="2:42" x14ac:dyDescent="0.7">
      <c r="B19" s="66">
        <v>13</v>
      </c>
      <c r="C19" s="69" t="s">
        <v>103</v>
      </c>
      <c r="D19" s="77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84">
        <v>0</v>
      </c>
      <c r="P19" s="94">
        <f>SUM(D19:O19)</f>
        <v>0</v>
      </c>
      <c r="Q19" s="78">
        <f t="shared" si="1"/>
        <v>0</v>
      </c>
      <c r="R19" s="32"/>
      <c r="S19" s="99">
        <v>13</v>
      </c>
      <c r="T19" s="34" t="str">
        <f>C19</f>
        <v>เด็กหญิงฐิติมน  ราชกระโทก</v>
      </c>
      <c r="U19" s="35" t="str">
        <f>IF(D19&gt;79,"4",IF(D19&gt;74,"3.5",IF(D19&gt;69,"3",IF(D19&gt;64,"2.5",IF(D19&gt;59,"2",IF(D19&gt;54,"1.5",IF(D19&gt;49,"1",IF(D19&lt;50,"0"))))))))</f>
        <v>0</v>
      </c>
      <c r="V19" s="35" t="str">
        <f>IF(E19&gt;79,"4",IF(E19&gt;74,"3.5",IF(E19&gt;69,"3",IF(E19&gt;64,"2.5",IF(E19&gt;59,"2",IF(E19&gt;54,"1.5",IF(E19&gt;49,"1",IF(E19&lt;50,"0"))))))))</f>
        <v>0</v>
      </c>
      <c r="W19" s="35" t="str">
        <f>IF(F19&gt;79,"4",IF(F19&gt;74,"3.5",IF(F19&gt;69,"3",IF(F19&gt;64,"2.5",IF(F19&gt;59,"2",IF(F19&gt;54,"1.5",IF(F19&gt;49,"1",IF(F19&lt;50,"0"))))))))</f>
        <v>0</v>
      </c>
      <c r="X19" s="35" t="str">
        <f>IF(G19&gt;79,"4",IF(G19&gt;74,"3.5",IF(G19&gt;69,"3",IF(G19&gt;64,"2.5",IF(G19&gt;59,"2",IF(G19&gt;54,"1.5",IF(G19&gt;49,"1",IF(G19&lt;50,"0"))))))))</f>
        <v>0</v>
      </c>
      <c r="Y19" s="35" t="str">
        <f>IF(H19&gt;79,"4",IF(H19&gt;74,"3.5",IF(H19&gt;69,"3",IF(H19&gt;64,"2.5",IF(H19&gt;59,"2",IF(H19&gt;54,"1.5",IF(H19&gt;49,"1",IF(H19&lt;50,"0"))))))))</f>
        <v>0</v>
      </c>
      <c r="Z19" s="35" t="str">
        <f>IF(I19&gt;79,"4",IF(I19&gt;74,"3.5",IF(I19&gt;69,"3",IF(I19&gt;64,"2.5",IF(I19&gt;59,"2",IF(I19&gt;54,"1.5",IF(I19&gt;49,"1",IF(I19&lt;50,"0"))))))))</f>
        <v>0</v>
      </c>
      <c r="AA19" s="35" t="str">
        <f>IF(J19&gt;79,"4",IF(J19&gt;74,"3.5",IF(J19&gt;69,"3",IF(J19&gt;64,"2.5",IF(J19&gt;59,"2",IF(J19&gt;54,"1.5",IF(J19&gt;49,"1",IF(J19&lt;50,"0"))))))))</f>
        <v>0</v>
      </c>
      <c r="AB19" s="35" t="str">
        <f>IF(K19&gt;79,"4",IF(K19&gt;74,"3.5",IF(K19&gt;69,"3",IF(K19&gt;64,"2.5",IF(K19&gt;59,"2",IF(K19&gt;54,"1.5",IF(K19&gt;49,"1",IF(K19&lt;50,"0"))))))))</f>
        <v>0</v>
      </c>
      <c r="AC19" s="35" t="str">
        <f>IF(L19&gt;79,"4",IF(L19&gt;74,"3.5",IF(L19&gt;69,"3",IF(L19&gt;64,"2.5",IF(L19&gt;59,"2",IF(L19&gt;54,"1.5",IF(L19&gt;49,"1",IF(L19&lt;50,"0"))))))))</f>
        <v>0</v>
      </c>
      <c r="AD19" s="35" t="str">
        <f>IF(M19&gt;79,"4",IF(M19&gt;74,"3.5",IF(M19&gt;69,"3",IF(M19&gt;64,"2.5",IF(M19&gt;59,"2",IF(M19&gt;54,"1.5",IF(M19&gt;49,"1",IF(M19&lt;50,"0"))))))))</f>
        <v>0</v>
      </c>
      <c r="AE19" s="35" t="str">
        <f>IF(O19&gt;79,"4",IF(O19&gt;74,"3.5",IF(O19&gt;69,"3",IF(O19&gt;64,"2.5",IF(O19&gt;59,"2",IF(O19&gt;54,"1.5",IF(O19&gt;49,"1",IF(O19&lt;50,"0"))))))))</f>
        <v>0</v>
      </c>
      <c r="AF19" s="100" t="str">
        <f t="shared" si="0"/>
        <v>0</v>
      </c>
      <c r="AG19" s="101"/>
      <c r="AH19" s="40"/>
      <c r="AI19" s="108"/>
      <c r="AP19" s="37"/>
    </row>
    <row r="20" spans="2:42" x14ac:dyDescent="0.7">
      <c r="B20" s="66">
        <v>14</v>
      </c>
      <c r="C20" s="69" t="s">
        <v>104</v>
      </c>
      <c r="D20" s="7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84">
        <v>0</v>
      </c>
      <c r="P20" s="94">
        <f>SUM(D20:O20)</f>
        <v>0</v>
      </c>
      <c r="Q20" s="78">
        <f t="shared" si="1"/>
        <v>0</v>
      </c>
      <c r="R20" s="32"/>
      <c r="S20" s="101">
        <v>14</v>
      </c>
      <c r="T20" s="34" t="str">
        <f>C20</f>
        <v>เด็กหญิงธมลวรรณ  โอกระโทก</v>
      </c>
      <c r="U20" s="35" t="str">
        <f>IF(D20&gt;79,"4",IF(D20&gt;74,"3.5",IF(D20&gt;69,"3",IF(D20&gt;64,"2.5",IF(D20&gt;59,"2",IF(D20&gt;54,"1.5",IF(D20&gt;49,"1",IF(D20&lt;50,"0"))))))))</f>
        <v>0</v>
      </c>
      <c r="V20" s="35" t="str">
        <f>IF(E20&gt;79,"4",IF(E20&gt;74,"3.5",IF(E20&gt;69,"3",IF(E20&gt;64,"2.5",IF(E20&gt;59,"2",IF(E20&gt;54,"1.5",IF(E20&gt;49,"1",IF(E20&lt;50,"0"))))))))</f>
        <v>0</v>
      </c>
      <c r="W20" s="35" t="str">
        <f>IF(F20&gt;79,"4",IF(F20&gt;74,"3.5",IF(F20&gt;69,"3",IF(F20&gt;64,"2.5",IF(F20&gt;59,"2",IF(F20&gt;54,"1.5",IF(F20&gt;49,"1",IF(F20&lt;50,"0"))))))))</f>
        <v>0</v>
      </c>
      <c r="X20" s="35" t="str">
        <f>IF(G20&gt;79,"4",IF(G20&gt;74,"3.5",IF(G20&gt;69,"3",IF(G20&gt;64,"2.5",IF(G20&gt;59,"2",IF(G20&gt;54,"1.5",IF(G20&gt;49,"1",IF(G20&lt;50,"0"))))))))</f>
        <v>0</v>
      </c>
      <c r="Y20" s="35" t="str">
        <f>IF(H20&gt;79,"4",IF(H20&gt;74,"3.5",IF(H20&gt;69,"3",IF(H20&gt;64,"2.5",IF(H20&gt;59,"2",IF(H20&gt;54,"1.5",IF(H20&gt;49,"1",IF(H20&lt;50,"0"))))))))</f>
        <v>0</v>
      </c>
      <c r="Z20" s="35" t="str">
        <f>IF(I20&gt;79,"4",IF(I20&gt;74,"3.5",IF(I20&gt;69,"3",IF(I20&gt;64,"2.5",IF(I20&gt;59,"2",IF(I20&gt;54,"1.5",IF(I20&gt;49,"1",IF(I20&lt;50,"0"))))))))</f>
        <v>0</v>
      </c>
      <c r="AA20" s="35" t="str">
        <f>IF(J20&gt;79,"4",IF(J20&gt;74,"3.5",IF(J20&gt;69,"3",IF(J20&gt;64,"2.5",IF(J20&gt;59,"2",IF(J20&gt;54,"1.5",IF(J20&gt;49,"1",IF(J20&lt;50,"0"))))))))</f>
        <v>0</v>
      </c>
      <c r="AB20" s="35" t="str">
        <f>IF(K20&gt;79,"4",IF(K20&gt;74,"3.5",IF(K20&gt;69,"3",IF(K20&gt;64,"2.5",IF(K20&gt;59,"2",IF(K20&gt;54,"1.5",IF(K20&gt;49,"1",IF(K20&lt;50,"0"))))))))</f>
        <v>0</v>
      </c>
      <c r="AC20" s="35" t="str">
        <f>IF(L20&gt;79,"4",IF(L20&gt;74,"3.5",IF(L20&gt;69,"3",IF(L20&gt;64,"2.5",IF(L20&gt;59,"2",IF(L20&gt;54,"1.5",IF(L20&gt;49,"1",IF(L20&lt;50,"0"))))))))</f>
        <v>0</v>
      </c>
      <c r="AD20" s="35" t="str">
        <f>IF(M20&gt;79,"4",IF(M20&gt;74,"3.5",IF(M20&gt;69,"3",IF(M20&gt;64,"2.5",IF(M20&gt;59,"2",IF(M20&gt;54,"1.5",IF(M20&gt;49,"1",IF(M20&lt;50,"0"))))))))</f>
        <v>0</v>
      </c>
      <c r="AE20" s="35" t="str">
        <f>IF(O20&gt;79,"4",IF(O20&gt;74,"3.5",IF(O20&gt;69,"3",IF(O20&gt;64,"2.5",IF(O20&gt;59,"2",IF(O20&gt;54,"1.5",IF(O20&gt;49,"1",IF(O20&lt;50,"0"))))))))</f>
        <v>0</v>
      </c>
      <c r="AF20" s="100" t="str">
        <f t="shared" si="0"/>
        <v>0</v>
      </c>
      <c r="AG20" s="101"/>
      <c r="AH20" s="40"/>
      <c r="AI20" s="108"/>
      <c r="AP20" s="37"/>
    </row>
    <row r="21" spans="2:42" x14ac:dyDescent="0.7">
      <c r="B21" s="67">
        <v>15</v>
      </c>
      <c r="C21" s="69" t="s">
        <v>105</v>
      </c>
      <c r="D21" s="7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84">
        <v>0</v>
      </c>
      <c r="P21" s="94">
        <f>SUM(D21:O21)</f>
        <v>0</v>
      </c>
      <c r="Q21" s="78">
        <f t="shared" si="1"/>
        <v>0</v>
      </c>
      <c r="R21" s="32"/>
      <c r="S21" s="99">
        <v>15</v>
      </c>
      <c r="T21" s="34" t="str">
        <f>C21</f>
        <v>เด็กหญิงธัญสินี  ระบายสี</v>
      </c>
      <c r="U21" s="35" t="str">
        <f>IF(D21&gt;79,"4",IF(D21&gt;74,"3.5",IF(D21&gt;69,"3",IF(D21&gt;64,"2.5",IF(D21&gt;59,"2",IF(D21&gt;54,"1.5",IF(D21&gt;49,"1",IF(D21&lt;50,"0"))))))))</f>
        <v>0</v>
      </c>
      <c r="V21" s="35" t="str">
        <f>IF(E21&gt;79,"4",IF(E21&gt;74,"3.5",IF(E21&gt;69,"3",IF(E21&gt;64,"2.5",IF(E21&gt;59,"2",IF(E21&gt;54,"1.5",IF(E21&gt;49,"1",IF(E21&lt;50,"0"))))))))</f>
        <v>0</v>
      </c>
      <c r="W21" s="35" t="str">
        <f>IF(F21&gt;79,"4",IF(F21&gt;74,"3.5",IF(F21&gt;69,"3",IF(F21&gt;64,"2.5",IF(F21&gt;59,"2",IF(F21&gt;54,"1.5",IF(F21&gt;49,"1",IF(F21&lt;50,"0"))))))))</f>
        <v>0</v>
      </c>
      <c r="X21" s="35" t="str">
        <f>IF(G21&gt;79,"4",IF(G21&gt;74,"3.5",IF(G21&gt;69,"3",IF(G21&gt;64,"2.5",IF(G21&gt;59,"2",IF(G21&gt;54,"1.5",IF(G21&gt;49,"1",IF(G21&lt;50,"0"))))))))</f>
        <v>0</v>
      </c>
      <c r="Y21" s="35" t="str">
        <f>IF(H21&gt;79,"4",IF(H21&gt;74,"3.5",IF(H21&gt;69,"3",IF(H21&gt;64,"2.5",IF(H21&gt;59,"2",IF(H21&gt;54,"1.5",IF(H21&gt;49,"1",IF(H21&lt;50,"0"))))))))</f>
        <v>0</v>
      </c>
      <c r="Z21" s="35" t="str">
        <f>IF(I21&gt;79,"4",IF(I21&gt;74,"3.5",IF(I21&gt;69,"3",IF(I21&gt;64,"2.5",IF(I21&gt;59,"2",IF(I21&gt;54,"1.5",IF(I21&gt;49,"1",IF(I21&lt;50,"0"))))))))</f>
        <v>0</v>
      </c>
      <c r="AA21" s="35" t="str">
        <f>IF(J21&gt;79,"4",IF(J21&gt;74,"3.5",IF(J21&gt;69,"3",IF(J21&gt;64,"2.5",IF(J21&gt;59,"2",IF(J21&gt;54,"1.5",IF(J21&gt;49,"1",IF(J21&lt;50,"0"))))))))</f>
        <v>0</v>
      </c>
      <c r="AB21" s="35" t="str">
        <f>IF(K21&gt;79,"4",IF(K21&gt;74,"3.5",IF(K21&gt;69,"3",IF(K21&gt;64,"2.5",IF(K21&gt;59,"2",IF(K21&gt;54,"1.5",IF(K21&gt;49,"1",IF(K21&lt;50,"0"))))))))</f>
        <v>0</v>
      </c>
      <c r="AC21" s="35" t="str">
        <f>IF(L21&gt;79,"4",IF(L21&gt;74,"3.5",IF(L21&gt;69,"3",IF(L21&gt;64,"2.5",IF(L21&gt;59,"2",IF(L21&gt;54,"1.5",IF(L21&gt;49,"1",IF(L21&lt;50,"0"))))))))</f>
        <v>0</v>
      </c>
      <c r="AD21" s="35" t="str">
        <f>IF(M21&gt;79,"4",IF(M21&gt;74,"3.5",IF(M21&gt;69,"3",IF(M21&gt;64,"2.5",IF(M21&gt;59,"2",IF(M21&gt;54,"1.5",IF(M21&gt;49,"1",IF(M21&lt;50,"0"))))))))</f>
        <v>0</v>
      </c>
      <c r="AE21" s="35" t="str">
        <f>IF(O21&gt;79,"4",IF(O21&gt;74,"3.5",IF(O21&gt;69,"3",IF(O21&gt;64,"2.5",IF(O21&gt;59,"2",IF(O21&gt;54,"1.5",IF(O21&gt;49,"1",IF(O21&lt;50,"0"))))))))</f>
        <v>0</v>
      </c>
      <c r="AF21" s="100" t="str">
        <f t="shared" si="0"/>
        <v>0</v>
      </c>
      <c r="AG21" s="101"/>
      <c r="AH21" s="40"/>
      <c r="AI21" s="108"/>
      <c r="AP21" s="37"/>
    </row>
    <row r="22" spans="2:42" x14ac:dyDescent="0.7">
      <c r="B22" s="67">
        <v>16</v>
      </c>
      <c r="C22" s="69" t="s">
        <v>106</v>
      </c>
      <c r="D22" s="7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84">
        <v>0</v>
      </c>
      <c r="P22" s="94">
        <f>SUM(D22:O22)</f>
        <v>0</v>
      </c>
      <c r="Q22" s="78">
        <f t="shared" si="1"/>
        <v>0</v>
      </c>
      <c r="R22" s="32"/>
      <c r="S22" s="101">
        <v>16</v>
      </c>
      <c r="T22" s="34" t="str">
        <f>C22</f>
        <v>เด็กหญิงนิลยา  จะทีรัมย์</v>
      </c>
      <c r="U22" s="35" t="str">
        <f>IF(D22&gt;79,"4",IF(D22&gt;74,"3.5",IF(D22&gt;69,"3",IF(D22&gt;64,"2.5",IF(D22&gt;59,"2",IF(D22&gt;54,"1.5",IF(D22&gt;49,"1",IF(D22&lt;50,"0"))))))))</f>
        <v>0</v>
      </c>
      <c r="V22" s="35" t="str">
        <f>IF(E22&gt;79,"4",IF(E22&gt;74,"3.5",IF(E22&gt;69,"3",IF(E22&gt;64,"2.5",IF(E22&gt;59,"2",IF(E22&gt;54,"1.5",IF(E22&gt;49,"1",IF(E22&lt;50,"0"))))))))</f>
        <v>0</v>
      </c>
      <c r="W22" s="35" t="str">
        <f>IF(F22&gt;79,"4",IF(F22&gt;74,"3.5",IF(F22&gt;69,"3",IF(F22&gt;64,"2.5",IF(F22&gt;59,"2",IF(F22&gt;54,"1.5",IF(F22&gt;49,"1",IF(F22&lt;50,"0"))))))))</f>
        <v>0</v>
      </c>
      <c r="X22" s="35" t="str">
        <f>IF(G22&gt;79,"4",IF(G22&gt;74,"3.5",IF(G22&gt;69,"3",IF(G22&gt;64,"2.5",IF(G22&gt;59,"2",IF(G22&gt;54,"1.5",IF(G22&gt;49,"1",IF(G22&lt;50,"0"))))))))</f>
        <v>0</v>
      </c>
      <c r="Y22" s="35" t="str">
        <f>IF(H22&gt;79,"4",IF(H22&gt;74,"3.5",IF(H22&gt;69,"3",IF(H22&gt;64,"2.5",IF(H22&gt;59,"2",IF(H22&gt;54,"1.5",IF(H22&gt;49,"1",IF(H22&lt;50,"0"))))))))</f>
        <v>0</v>
      </c>
      <c r="Z22" s="35" t="str">
        <f>IF(I22&gt;79,"4",IF(I22&gt;74,"3.5",IF(I22&gt;69,"3",IF(I22&gt;64,"2.5",IF(I22&gt;59,"2",IF(I22&gt;54,"1.5",IF(I22&gt;49,"1",IF(I22&lt;50,"0"))))))))</f>
        <v>0</v>
      </c>
      <c r="AA22" s="35" t="str">
        <f>IF(J22&gt;79,"4",IF(J22&gt;74,"3.5",IF(J22&gt;69,"3",IF(J22&gt;64,"2.5",IF(J22&gt;59,"2",IF(J22&gt;54,"1.5",IF(J22&gt;49,"1",IF(J22&lt;50,"0"))))))))</f>
        <v>0</v>
      </c>
      <c r="AB22" s="35" t="str">
        <f>IF(K22&gt;79,"4",IF(K22&gt;74,"3.5",IF(K22&gt;69,"3",IF(K22&gt;64,"2.5",IF(K22&gt;59,"2",IF(K22&gt;54,"1.5",IF(K22&gt;49,"1",IF(K22&lt;50,"0"))))))))</f>
        <v>0</v>
      </c>
      <c r="AC22" s="35" t="str">
        <f>IF(L22&gt;79,"4",IF(L22&gt;74,"3.5",IF(L22&gt;69,"3",IF(L22&gt;64,"2.5",IF(L22&gt;59,"2",IF(L22&gt;54,"1.5",IF(L22&gt;49,"1",IF(L22&lt;50,"0"))))))))</f>
        <v>0</v>
      </c>
      <c r="AD22" s="35" t="str">
        <f>IF(M22&gt;79,"4",IF(M22&gt;74,"3.5",IF(M22&gt;69,"3",IF(M22&gt;64,"2.5",IF(M22&gt;59,"2",IF(M22&gt;54,"1.5",IF(M22&gt;49,"1",IF(M22&lt;50,"0"))))))))</f>
        <v>0</v>
      </c>
      <c r="AE22" s="35" t="str">
        <f>IF(O22&gt;79,"4",IF(O22&gt;74,"3.5",IF(O22&gt;69,"3",IF(O22&gt;64,"2.5",IF(O22&gt;59,"2",IF(O22&gt;54,"1.5",IF(O22&gt;49,"1",IF(O22&lt;50,"0"))))))))</f>
        <v>0</v>
      </c>
      <c r="AF22" s="100" t="str">
        <f t="shared" si="0"/>
        <v>0</v>
      </c>
      <c r="AG22" s="101"/>
      <c r="AH22" s="40"/>
      <c r="AI22" s="108"/>
      <c r="AP22" s="37"/>
    </row>
    <row r="23" spans="2:42" x14ac:dyDescent="0.7">
      <c r="B23" s="66">
        <v>17</v>
      </c>
      <c r="C23" s="69" t="s">
        <v>107</v>
      </c>
      <c r="D23" s="7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84">
        <v>0</v>
      </c>
      <c r="P23" s="94">
        <f>SUM(D23:O23)</f>
        <v>0</v>
      </c>
      <c r="Q23" s="78">
        <f t="shared" si="1"/>
        <v>0</v>
      </c>
      <c r="R23" s="32"/>
      <c r="S23" s="99">
        <v>17</v>
      </c>
      <c r="T23" s="34" t="str">
        <f>C23</f>
        <v>เด็กหญิงวิริญญา  ทำทวี</v>
      </c>
      <c r="U23" s="35" t="str">
        <f>IF(D23&gt;79,"4",IF(D23&gt;74,"3.5",IF(D23&gt;69,"3",IF(D23&gt;64,"2.5",IF(D23&gt;59,"2",IF(D23&gt;54,"1.5",IF(D23&gt;49,"1",IF(D23&lt;50,"0"))))))))</f>
        <v>0</v>
      </c>
      <c r="V23" s="35" t="str">
        <f>IF(E23&gt;79,"4",IF(E23&gt;74,"3.5",IF(E23&gt;69,"3",IF(E23&gt;64,"2.5",IF(E23&gt;59,"2",IF(E23&gt;54,"1.5",IF(E23&gt;49,"1",IF(E23&lt;50,"0"))))))))</f>
        <v>0</v>
      </c>
      <c r="W23" s="35" t="str">
        <f>IF(F23&gt;79,"4",IF(F23&gt;74,"3.5",IF(F23&gt;69,"3",IF(F23&gt;64,"2.5",IF(F23&gt;59,"2",IF(F23&gt;54,"1.5",IF(F23&gt;49,"1",IF(F23&lt;50,"0"))))))))</f>
        <v>0</v>
      </c>
      <c r="X23" s="35" t="str">
        <f>IF(G23&gt;79,"4",IF(G23&gt;74,"3.5",IF(G23&gt;69,"3",IF(G23&gt;64,"2.5",IF(G23&gt;59,"2",IF(G23&gt;54,"1.5",IF(G23&gt;49,"1",IF(G23&lt;50,"0"))))))))</f>
        <v>0</v>
      </c>
      <c r="Y23" s="35" t="str">
        <f>IF(H23&gt;79,"4",IF(H23&gt;74,"3.5",IF(H23&gt;69,"3",IF(H23&gt;64,"2.5",IF(H23&gt;59,"2",IF(H23&gt;54,"1.5",IF(H23&gt;49,"1",IF(H23&lt;50,"0"))))))))</f>
        <v>0</v>
      </c>
      <c r="Z23" s="35" t="str">
        <f>IF(I23&gt;79,"4",IF(I23&gt;74,"3.5",IF(I23&gt;69,"3",IF(I23&gt;64,"2.5",IF(I23&gt;59,"2",IF(I23&gt;54,"1.5",IF(I23&gt;49,"1",IF(I23&lt;50,"0"))))))))</f>
        <v>0</v>
      </c>
      <c r="AA23" s="35" t="str">
        <f>IF(J23&gt;79,"4",IF(J23&gt;74,"3.5",IF(J23&gt;69,"3",IF(J23&gt;64,"2.5",IF(J23&gt;59,"2",IF(J23&gt;54,"1.5",IF(J23&gt;49,"1",IF(J23&lt;50,"0"))))))))</f>
        <v>0</v>
      </c>
      <c r="AB23" s="35" t="str">
        <f>IF(K23&gt;79,"4",IF(K23&gt;74,"3.5",IF(K23&gt;69,"3",IF(K23&gt;64,"2.5",IF(K23&gt;59,"2",IF(K23&gt;54,"1.5",IF(K23&gt;49,"1",IF(K23&lt;50,"0"))))))))</f>
        <v>0</v>
      </c>
      <c r="AC23" s="35" t="str">
        <f>IF(L23&gt;79,"4",IF(L23&gt;74,"3.5",IF(L23&gt;69,"3",IF(L23&gt;64,"2.5",IF(L23&gt;59,"2",IF(L23&gt;54,"1.5",IF(L23&gt;49,"1",IF(L23&lt;50,"0"))))))))</f>
        <v>0</v>
      </c>
      <c r="AD23" s="35" t="str">
        <f>IF(M23&gt;79,"4",IF(M23&gt;74,"3.5",IF(M23&gt;69,"3",IF(M23&gt;64,"2.5",IF(M23&gt;59,"2",IF(M23&gt;54,"1.5",IF(M23&gt;49,"1",IF(M23&lt;50,"0"))))))))</f>
        <v>0</v>
      </c>
      <c r="AE23" s="35" t="str">
        <f>IF(O23&gt;79,"4",IF(O23&gt;74,"3.5",IF(O23&gt;69,"3",IF(O23&gt;64,"2.5",IF(O23&gt;59,"2",IF(O23&gt;54,"1.5",IF(O23&gt;49,"1",IF(O23&lt;50,"0"))))))))</f>
        <v>0</v>
      </c>
      <c r="AF23" s="100" t="str">
        <f t="shared" ref="AF23:AF29" si="2">IF(O23&gt;79,"4",IF(O23&gt;74,"3.5",IF(O23&gt;69,"3",IF(O23&gt;64,"2.5",IF(O23&gt;59,"2",IF(O23&gt;54,"1.5",IF(O23&gt;49,"1",IF(O23&lt;50,"0"))))))))</f>
        <v>0</v>
      </c>
      <c r="AG23" s="101"/>
      <c r="AH23" s="40"/>
      <c r="AI23" s="108"/>
      <c r="AP23" s="37"/>
    </row>
    <row r="24" spans="2:42" x14ac:dyDescent="0.7">
      <c r="B24" s="67">
        <v>18</v>
      </c>
      <c r="C24" s="69" t="s">
        <v>108</v>
      </c>
      <c r="D24" s="77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84">
        <v>0</v>
      </c>
      <c r="P24" s="94">
        <f>SUM(D24:O24)</f>
        <v>0</v>
      </c>
      <c r="Q24" s="78">
        <f t="shared" si="1"/>
        <v>0</v>
      </c>
      <c r="R24" s="32"/>
      <c r="S24" s="101">
        <v>18</v>
      </c>
      <c r="T24" s="34" t="str">
        <f>C24</f>
        <v>เด็กชายธนภัทร  สรสิทธิ์</v>
      </c>
      <c r="U24" s="35" t="str">
        <f>IF(D24&gt;79,"4",IF(D24&gt;74,"3.5",IF(D24&gt;69,"3",IF(D24&gt;64,"2.5",IF(D24&gt;59,"2",IF(D24&gt;54,"1.5",IF(D24&gt;49,"1",IF(D24&lt;50,"0"))))))))</f>
        <v>0</v>
      </c>
      <c r="V24" s="35" t="str">
        <f>IF(E24&gt;79,"4",IF(E24&gt;74,"3.5",IF(E24&gt;69,"3",IF(E24&gt;64,"2.5",IF(E24&gt;59,"2",IF(E24&gt;54,"1.5",IF(E24&gt;49,"1",IF(E24&lt;50,"0"))))))))</f>
        <v>0</v>
      </c>
      <c r="W24" s="35" t="str">
        <f>IF(F24&gt;79,"4",IF(F24&gt;74,"3.5",IF(F24&gt;69,"3",IF(F24&gt;64,"2.5",IF(F24&gt;59,"2",IF(F24&gt;54,"1.5",IF(F24&gt;49,"1",IF(F24&lt;50,"0"))))))))</f>
        <v>0</v>
      </c>
      <c r="X24" s="35" t="str">
        <f>IF(G24&gt;79,"4",IF(G24&gt;74,"3.5",IF(G24&gt;69,"3",IF(G24&gt;64,"2.5",IF(G24&gt;59,"2",IF(G24&gt;54,"1.5",IF(G24&gt;49,"1",IF(G24&lt;50,"0"))))))))</f>
        <v>0</v>
      </c>
      <c r="Y24" s="35" t="str">
        <f>IF(H24&gt;79,"4",IF(H24&gt;74,"3.5",IF(H24&gt;69,"3",IF(H24&gt;64,"2.5",IF(H24&gt;59,"2",IF(H24&gt;54,"1.5",IF(H24&gt;49,"1",IF(H24&lt;50,"0"))))))))</f>
        <v>0</v>
      </c>
      <c r="Z24" s="35" t="str">
        <f>IF(I24&gt;79,"4",IF(I24&gt;74,"3.5",IF(I24&gt;69,"3",IF(I24&gt;64,"2.5",IF(I24&gt;59,"2",IF(I24&gt;54,"1.5",IF(I24&gt;49,"1",IF(I24&lt;50,"0"))))))))</f>
        <v>0</v>
      </c>
      <c r="AA24" s="35" t="str">
        <f>IF(J24&gt;79,"4",IF(J24&gt;74,"3.5",IF(J24&gt;69,"3",IF(J24&gt;64,"2.5",IF(J24&gt;59,"2",IF(J24&gt;54,"1.5",IF(J24&gt;49,"1",IF(J24&lt;50,"0"))))))))</f>
        <v>0</v>
      </c>
      <c r="AB24" s="35" t="str">
        <f>IF(K24&gt;79,"4",IF(K24&gt;74,"3.5",IF(K24&gt;69,"3",IF(K24&gt;64,"2.5",IF(K24&gt;59,"2",IF(K24&gt;54,"1.5",IF(K24&gt;49,"1",IF(K24&lt;50,"0"))))))))</f>
        <v>0</v>
      </c>
      <c r="AC24" s="35" t="str">
        <f>IF(L24&gt;79,"4",IF(L24&gt;74,"3.5",IF(L24&gt;69,"3",IF(L24&gt;64,"2.5",IF(L24&gt;59,"2",IF(L24&gt;54,"1.5",IF(L24&gt;49,"1",IF(L24&lt;50,"0"))))))))</f>
        <v>0</v>
      </c>
      <c r="AD24" s="35" t="str">
        <f>IF(M24&gt;79,"4",IF(M24&gt;74,"3.5",IF(M24&gt;69,"3",IF(M24&gt;64,"2.5",IF(M24&gt;59,"2",IF(M24&gt;54,"1.5",IF(M24&gt;49,"1",IF(M24&lt;50,"0"))))))))</f>
        <v>0</v>
      </c>
      <c r="AE24" s="35" t="str">
        <f>IF(O24&gt;79,"4",IF(O24&gt;74,"3.5",IF(O24&gt;69,"3",IF(O24&gt;64,"2.5",IF(O24&gt;59,"2",IF(O24&gt;54,"1.5",IF(O24&gt;49,"1",IF(O24&lt;50,"0"))))))))</f>
        <v>0</v>
      </c>
      <c r="AF24" s="100" t="str">
        <f t="shared" si="2"/>
        <v>0</v>
      </c>
      <c r="AG24" s="101"/>
      <c r="AH24" s="40"/>
      <c r="AI24" s="108"/>
      <c r="AP24" s="37"/>
    </row>
    <row r="25" spans="2:42" x14ac:dyDescent="0.7">
      <c r="B25" s="66">
        <v>19</v>
      </c>
      <c r="C25" s="69" t="s">
        <v>109</v>
      </c>
      <c r="D25" s="7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84">
        <v>0</v>
      </c>
      <c r="P25" s="94">
        <f>SUM(D25:O25)</f>
        <v>0</v>
      </c>
      <c r="Q25" s="78">
        <f t="shared" si="1"/>
        <v>0</v>
      </c>
      <c r="R25" s="32"/>
      <c r="S25" s="99">
        <v>19</v>
      </c>
      <c r="T25" s="34" t="str">
        <f>C25</f>
        <v>เด็กชายธนภัทร  จอมคำสิงห์</v>
      </c>
      <c r="U25" s="35" t="str">
        <f>IF(D25&gt;79,"4",IF(D25&gt;74,"3.5",IF(D25&gt;69,"3",IF(D25&gt;64,"2.5",IF(D25&gt;59,"2",IF(D25&gt;54,"1.5",IF(D25&gt;49,"1",IF(D25&lt;50,"0"))))))))</f>
        <v>0</v>
      </c>
      <c r="V25" s="35" t="str">
        <f>IF(E25&gt;79,"4",IF(E25&gt;74,"3.5",IF(E25&gt;69,"3",IF(E25&gt;64,"2.5",IF(E25&gt;59,"2",IF(E25&gt;54,"1.5",IF(E25&gt;49,"1",IF(E25&lt;50,"0"))))))))</f>
        <v>0</v>
      </c>
      <c r="W25" s="35" t="str">
        <f>IF(F25&gt;79,"4",IF(F25&gt;74,"3.5",IF(F25&gt;69,"3",IF(F25&gt;64,"2.5",IF(F25&gt;59,"2",IF(F25&gt;54,"1.5",IF(F25&gt;49,"1",IF(F25&lt;50,"0"))))))))</f>
        <v>0</v>
      </c>
      <c r="X25" s="35" t="str">
        <f>IF(G25&gt;79,"4",IF(G25&gt;74,"3.5",IF(G25&gt;69,"3",IF(G25&gt;64,"2.5",IF(G25&gt;59,"2",IF(G25&gt;54,"1.5",IF(G25&gt;49,"1",IF(G25&lt;50,"0"))))))))</f>
        <v>0</v>
      </c>
      <c r="Y25" s="35" t="str">
        <f>IF(H25&gt;79,"4",IF(H25&gt;74,"3.5",IF(H25&gt;69,"3",IF(H25&gt;64,"2.5",IF(H25&gt;59,"2",IF(H25&gt;54,"1.5",IF(H25&gt;49,"1",IF(H25&lt;50,"0"))))))))</f>
        <v>0</v>
      </c>
      <c r="Z25" s="35" t="str">
        <f>IF(I25&gt;79,"4",IF(I25&gt;74,"3.5",IF(I25&gt;69,"3",IF(I25&gt;64,"2.5",IF(I25&gt;59,"2",IF(I25&gt;54,"1.5",IF(I25&gt;49,"1",IF(I25&lt;50,"0"))))))))</f>
        <v>0</v>
      </c>
      <c r="AA25" s="35" t="str">
        <f>IF(J25&gt;79,"4",IF(J25&gt;74,"3.5",IF(J25&gt;69,"3",IF(J25&gt;64,"2.5",IF(J25&gt;59,"2",IF(J25&gt;54,"1.5",IF(J25&gt;49,"1",IF(J25&lt;50,"0"))))))))</f>
        <v>0</v>
      </c>
      <c r="AB25" s="35" t="str">
        <f>IF(K25&gt;79,"4",IF(K25&gt;74,"3.5",IF(K25&gt;69,"3",IF(K25&gt;64,"2.5",IF(K25&gt;59,"2",IF(K25&gt;54,"1.5",IF(K25&gt;49,"1",IF(K25&lt;50,"0"))))))))</f>
        <v>0</v>
      </c>
      <c r="AC25" s="35" t="str">
        <f>IF(L25&gt;79,"4",IF(L25&gt;74,"3.5",IF(L25&gt;69,"3",IF(L25&gt;64,"2.5",IF(L25&gt;59,"2",IF(L25&gt;54,"1.5",IF(L25&gt;49,"1",IF(L25&lt;50,"0"))))))))</f>
        <v>0</v>
      </c>
      <c r="AD25" s="35" t="str">
        <f>IF(M25&gt;79,"4",IF(M25&gt;74,"3.5",IF(M25&gt;69,"3",IF(M25&gt;64,"2.5",IF(M25&gt;59,"2",IF(M25&gt;54,"1.5",IF(M25&gt;49,"1",IF(M25&lt;50,"0"))))))))</f>
        <v>0</v>
      </c>
      <c r="AE25" s="35" t="str">
        <f>IF(O25&gt;79,"4",IF(O25&gt;74,"3.5",IF(O25&gt;69,"3",IF(O25&gt;64,"2.5",IF(O25&gt;59,"2",IF(O25&gt;54,"1.5",IF(O25&gt;49,"1",IF(O25&lt;50,"0"))))))))</f>
        <v>0</v>
      </c>
      <c r="AF25" s="100" t="str">
        <f t="shared" si="2"/>
        <v>0</v>
      </c>
      <c r="AG25" s="101"/>
      <c r="AH25" s="40"/>
      <c r="AI25" s="108"/>
      <c r="AP25" s="37"/>
    </row>
    <row r="26" spans="2:42" x14ac:dyDescent="0.7">
      <c r="B26" s="67">
        <v>20</v>
      </c>
      <c r="C26" s="69" t="s">
        <v>110</v>
      </c>
      <c r="D26" s="7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84">
        <v>0</v>
      </c>
      <c r="P26" s="94">
        <f>SUM(D26:O26)</f>
        <v>0</v>
      </c>
      <c r="Q26" s="78">
        <f t="shared" si="1"/>
        <v>0</v>
      </c>
      <c r="R26" s="32"/>
      <c r="S26" s="101">
        <v>20</v>
      </c>
      <c r="T26" s="34" t="str">
        <f>C26</f>
        <v>เด็กหญิงขวัญจิรา กันภัย</v>
      </c>
      <c r="U26" s="35" t="str">
        <f>IF(D26&gt;79,"4",IF(D26&gt;74,"3.5",IF(D26&gt;69,"3",IF(D26&gt;64,"2.5",IF(D26&gt;59,"2",IF(D26&gt;54,"1.5",IF(D26&gt;49,"1",IF(D26&lt;50,"0"))))))))</f>
        <v>0</v>
      </c>
      <c r="V26" s="35" t="str">
        <f>IF(E26&gt;79,"4",IF(E26&gt;74,"3.5",IF(E26&gt;69,"3",IF(E26&gt;64,"2.5",IF(E26&gt;59,"2",IF(E26&gt;54,"1.5",IF(E26&gt;49,"1",IF(E26&lt;50,"0"))))))))</f>
        <v>0</v>
      </c>
      <c r="W26" s="35" t="str">
        <f>IF(F26&gt;79,"4",IF(F26&gt;74,"3.5",IF(F26&gt;69,"3",IF(F26&gt;64,"2.5",IF(F26&gt;59,"2",IF(F26&gt;54,"1.5",IF(F26&gt;49,"1",IF(F26&lt;50,"0"))))))))</f>
        <v>0</v>
      </c>
      <c r="X26" s="35" t="str">
        <f>IF(G26&gt;79,"4",IF(G26&gt;74,"3.5",IF(G26&gt;69,"3",IF(G26&gt;64,"2.5",IF(G26&gt;59,"2",IF(G26&gt;54,"1.5",IF(G26&gt;49,"1",IF(G26&lt;50,"0"))))))))</f>
        <v>0</v>
      </c>
      <c r="Y26" s="35" t="str">
        <f>IF(H26&gt;79,"4",IF(H26&gt;74,"3.5",IF(H26&gt;69,"3",IF(H26&gt;64,"2.5",IF(H26&gt;59,"2",IF(H26&gt;54,"1.5",IF(H26&gt;49,"1",IF(H26&lt;50,"0"))))))))</f>
        <v>0</v>
      </c>
      <c r="Z26" s="35" t="str">
        <f>IF(I26&gt;79,"4",IF(I26&gt;74,"3.5",IF(I26&gt;69,"3",IF(I26&gt;64,"2.5",IF(I26&gt;59,"2",IF(I26&gt;54,"1.5",IF(I26&gt;49,"1",IF(I26&lt;50,"0"))))))))</f>
        <v>0</v>
      </c>
      <c r="AA26" s="35" t="str">
        <f>IF(J26&gt;79,"4",IF(J26&gt;74,"3.5",IF(J26&gt;69,"3",IF(J26&gt;64,"2.5",IF(J26&gt;59,"2",IF(J26&gt;54,"1.5",IF(J26&gt;49,"1",IF(J26&lt;50,"0"))))))))</f>
        <v>0</v>
      </c>
      <c r="AB26" s="35" t="str">
        <f>IF(K26&gt;79,"4",IF(K26&gt;74,"3.5",IF(K26&gt;69,"3",IF(K26&gt;64,"2.5",IF(K26&gt;59,"2",IF(K26&gt;54,"1.5",IF(K26&gt;49,"1",IF(K26&lt;50,"0"))))))))</f>
        <v>0</v>
      </c>
      <c r="AC26" s="35" t="str">
        <f>IF(L26&gt;79,"4",IF(L26&gt;74,"3.5",IF(L26&gt;69,"3",IF(L26&gt;64,"2.5",IF(L26&gt;59,"2",IF(L26&gt;54,"1.5",IF(L26&gt;49,"1",IF(L26&lt;50,"0"))))))))</f>
        <v>0</v>
      </c>
      <c r="AD26" s="35" t="str">
        <f>IF(M26&gt;79,"4",IF(M26&gt;74,"3.5",IF(M26&gt;69,"3",IF(M26&gt;64,"2.5",IF(M26&gt;59,"2",IF(M26&gt;54,"1.5",IF(M26&gt;49,"1",IF(M26&lt;50,"0"))))))))</f>
        <v>0</v>
      </c>
      <c r="AE26" s="35" t="str">
        <f>IF(O26&gt;79,"4",IF(O26&gt;74,"3.5",IF(O26&gt;69,"3",IF(O26&gt;64,"2.5",IF(O26&gt;59,"2",IF(O26&gt;54,"1.5",IF(O26&gt;49,"1",IF(O26&lt;50,"0"))))))))</f>
        <v>0</v>
      </c>
      <c r="AF26" s="100" t="str">
        <f t="shared" si="2"/>
        <v>0</v>
      </c>
      <c r="AG26" s="101"/>
      <c r="AH26" s="40"/>
      <c r="AI26" s="108"/>
      <c r="AP26" s="37"/>
    </row>
    <row r="27" spans="2:42" x14ac:dyDescent="0.7">
      <c r="B27" s="66">
        <v>21</v>
      </c>
      <c r="C27" s="69" t="s">
        <v>111</v>
      </c>
      <c r="D27" s="7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84">
        <v>0</v>
      </c>
      <c r="P27" s="94">
        <f>SUM(D27:O27)</f>
        <v>0</v>
      </c>
      <c r="Q27" s="78">
        <f t="shared" si="1"/>
        <v>0</v>
      </c>
      <c r="R27" s="32"/>
      <c r="S27" s="99">
        <v>21</v>
      </c>
      <c r="T27" s="34" t="str">
        <f>C27</f>
        <v>เด็กหญิงพลอยไพลิน  กิ่งนอก</v>
      </c>
      <c r="U27" s="35" t="str">
        <f>IF(D27&gt;79,"4",IF(D27&gt;74,"3.5",IF(D27&gt;69,"3",IF(D27&gt;64,"2.5",IF(D27&gt;59,"2",IF(D27&gt;54,"1.5",IF(D27&gt;49,"1",IF(D27&lt;50,"0"))))))))</f>
        <v>0</v>
      </c>
      <c r="V27" s="35" t="str">
        <f>IF(E27&gt;79,"4",IF(E27&gt;74,"3.5",IF(E27&gt;69,"3",IF(E27&gt;64,"2.5",IF(E27&gt;59,"2",IF(E27&gt;54,"1.5",IF(E27&gt;49,"1",IF(E27&lt;50,"0"))))))))</f>
        <v>0</v>
      </c>
      <c r="W27" s="35" t="str">
        <f>IF(F27&gt;79,"4",IF(F27&gt;74,"3.5",IF(F27&gt;69,"3",IF(F27&gt;64,"2.5",IF(F27&gt;59,"2",IF(F27&gt;54,"1.5",IF(F27&gt;49,"1",IF(F27&lt;50,"0"))))))))</f>
        <v>0</v>
      </c>
      <c r="X27" s="35" t="str">
        <f>IF(G27&gt;79,"4",IF(G27&gt;74,"3.5",IF(G27&gt;69,"3",IF(G27&gt;64,"2.5",IF(G27&gt;59,"2",IF(G27&gt;54,"1.5",IF(G27&gt;49,"1",IF(G27&lt;50,"0"))))))))</f>
        <v>0</v>
      </c>
      <c r="Y27" s="35" t="str">
        <f>IF(H27&gt;79,"4",IF(H27&gt;74,"3.5",IF(H27&gt;69,"3",IF(H27&gt;64,"2.5",IF(H27&gt;59,"2",IF(H27&gt;54,"1.5",IF(H27&gt;49,"1",IF(H27&lt;50,"0"))))))))</f>
        <v>0</v>
      </c>
      <c r="Z27" s="35" t="str">
        <f>IF(I27&gt;79,"4",IF(I27&gt;74,"3.5",IF(I27&gt;69,"3",IF(I27&gt;64,"2.5",IF(I27&gt;59,"2",IF(I27&gt;54,"1.5",IF(I27&gt;49,"1",IF(I27&lt;50,"0"))))))))</f>
        <v>0</v>
      </c>
      <c r="AA27" s="35" t="str">
        <f>IF(J27&gt;79,"4",IF(J27&gt;74,"3.5",IF(J27&gt;69,"3",IF(J27&gt;64,"2.5",IF(J27&gt;59,"2",IF(J27&gt;54,"1.5",IF(J27&gt;49,"1",IF(J27&lt;50,"0"))))))))</f>
        <v>0</v>
      </c>
      <c r="AB27" s="35" t="str">
        <f>IF(K27&gt;79,"4",IF(K27&gt;74,"3.5",IF(K27&gt;69,"3",IF(K27&gt;64,"2.5",IF(K27&gt;59,"2",IF(K27&gt;54,"1.5",IF(K27&gt;49,"1",IF(K27&lt;50,"0"))))))))</f>
        <v>0</v>
      </c>
      <c r="AC27" s="35" t="str">
        <f>IF(L27&gt;79,"4",IF(L27&gt;74,"3.5",IF(L27&gt;69,"3",IF(L27&gt;64,"2.5",IF(L27&gt;59,"2",IF(L27&gt;54,"1.5",IF(L27&gt;49,"1",IF(L27&lt;50,"0"))))))))</f>
        <v>0</v>
      </c>
      <c r="AD27" s="35" t="str">
        <f>IF(M27&gt;79,"4",IF(M27&gt;74,"3.5",IF(M27&gt;69,"3",IF(M27&gt;64,"2.5",IF(M27&gt;59,"2",IF(M27&gt;54,"1.5",IF(M27&gt;49,"1",IF(M27&lt;50,"0"))))))))</f>
        <v>0</v>
      </c>
      <c r="AE27" s="35" t="str">
        <f>IF(O27&gt;79,"4",IF(O27&gt;74,"3.5",IF(O27&gt;69,"3",IF(O27&gt;64,"2.5",IF(O27&gt;59,"2",IF(O27&gt;54,"1.5",IF(O27&gt;49,"1",IF(O27&lt;50,"0"))))))))</f>
        <v>0</v>
      </c>
      <c r="AF27" s="100" t="str">
        <f t="shared" si="2"/>
        <v>0</v>
      </c>
      <c r="AG27" s="101"/>
      <c r="AH27" s="40"/>
      <c r="AI27" s="108"/>
      <c r="AP27" s="37"/>
    </row>
    <row r="28" spans="2:42" x14ac:dyDescent="0.7">
      <c r="B28" s="66">
        <v>22</v>
      </c>
      <c r="C28" s="69" t="s">
        <v>112</v>
      </c>
      <c r="D28" s="7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84">
        <v>0</v>
      </c>
      <c r="P28" s="94">
        <f>SUM(D28:O28)</f>
        <v>0</v>
      </c>
      <c r="Q28" s="78">
        <f t="shared" si="1"/>
        <v>0</v>
      </c>
      <c r="R28" s="32"/>
      <c r="S28" s="101">
        <v>22</v>
      </c>
      <c r="T28" s="34" t="str">
        <f>C28</f>
        <v>เด็กหญิงพรพิมล  พรมหา</v>
      </c>
      <c r="U28" s="35" t="str">
        <f>IF(D28&gt;79,"4",IF(D28&gt;74,"3.5",IF(D28&gt;69,"3",IF(D28&gt;64,"2.5",IF(D28&gt;59,"2",IF(D28&gt;54,"1.5",IF(D28&gt;49,"1",IF(D28&lt;50,"0"))))))))</f>
        <v>0</v>
      </c>
      <c r="V28" s="35" t="str">
        <f>IF(E28&gt;79,"4",IF(E28&gt;74,"3.5",IF(E28&gt;69,"3",IF(E28&gt;64,"2.5",IF(E28&gt;59,"2",IF(E28&gt;54,"1.5",IF(E28&gt;49,"1",IF(E28&lt;50,"0"))))))))</f>
        <v>0</v>
      </c>
      <c r="W28" s="35" t="str">
        <f>IF(F28&gt;79,"4",IF(F28&gt;74,"3.5",IF(F28&gt;69,"3",IF(F28&gt;64,"2.5",IF(F28&gt;59,"2",IF(F28&gt;54,"1.5",IF(F28&gt;49,"1",IF(F28&lt;50,"0"))))))))</f>
        <v>0</v>
      </c>
      <c r="X28" s="35" t="str">
        <f>IF(G28&gt;79,"4",IF(G28&gt;74,"3.5",IF(G28&gt;69,"3",IF(G28&gt;64,"2.5",IF(G28&gt;59,"2",IF(G28&gt;54,"1.5",IF(G28&gt;49,"1",IF(G28&lt;50,"0"))))))))</f>
        <v>0</v>
      </c>
      <c r="Y28" s="35" t="str">
        <f>IF(H28&gt;79,"4",IF(H28&gt;74,"3.5",IF(H28&gt;69,"3",IF(H28&gt;64,"2.5",IF(H28&gt;59,"2",IF(H28&gt;54,"1.5",IF(H28&gt;49,"1",IF(H28&lt;50,"0"))))))))</f>
        <v>0</v>
      </c>
      <c r="Z28" s="35" t="str">
        <f>IF(I28&gt;79,"4",IF(I28&gt;74,"3.5",IF(I28&gt;69,"3",IF(I28&gt;64,"2.5",IF(I28&gt;59,"2",IF(I28&gt;54,"1.5",IF(I28&gt;49,"1",IF(I28&lt;50,"0"))))))))</f>
        <v>0</v>
      </c>
      <c r="AA28" s="35" t="str">
        <f>IF(J28&gt;79,"4",IF(J28&gt;74,"3.5",IF(J28&gt;69,"3",IF(J28&gt;64,"2.5",IF(J28&gt;59,"2",IF(J28&gt;54,"1.5",IF(J28&gt;49,"1",IF(J28&lt;50,"0"))))))))</f>
        <v>0</v>
      </c>
      <c r="AB28" s="35" t="str">
        <f>IF(K28&gt;79,"4",IF(K28&gt;74,"3.5",IF(K28&gt;69,"3",IF(K28&gt;64,"2.5",IF(K28&gt;59,"2",IF(K28&gt;54,"1.5",IF(K28&gt;49,"1",IF(K28&lt;50,"0"))))))))</f>
        <v>0</v>
      </c>
      <c r="AC28" s="35" t="str">
        <f>IF(L28&gt;79,"4",IF(L28&gt;74,"3.5",IF(L28&gt;69,"3",IF(L28&gt;64,"2.5",IF(L28&gt;59,"2",IF(L28&gt;54,"1.5",IF(L28&gt;49,"1",IF(L28&lt;50,"0"))))))))</f>
        <v>0</v>
      </c>
      <c r="AD28" s="35" t="str">
        <f>IF(M28&gt;79,"4",IF(M28&gt;74,"3.5",IF(M28&gt;69,"3",IF(M28&gt;64,"2.5",IF(M28&gt;59,"2",IF(M28&gt;54,"1.5",IF(M28&gt;49,"1",IF(M28&lt;50,"0"))))))))</f>
        <v>0</v>
      </c>
      <c r="AE28" s="35" t="str">
        <f>IF(O28&gt;79,"4",IF(O28&gt;74,"3.5",IF(O28&gt;69,"3",IF(O28&gt;64,"2.5",IF(O28&gt;59,"2",IF(O28&gt;54,"1.5",IF(O28&gt;49,"1",IF(O28&lt;50,"0"))))))))</f>
        <v>0</v>
      </c>
      <c r="AF28" s="100" t="str">
        <f t="shared" si="2"/>
        <v>0</v>
      </c>
      <c r="AG28" s="101"/>
      <c r="AH28" s="40"/>
      <c r="AI28" s="108"/>
      <c r="AP28" s="37"/>
    </row>
    <row r="29" spans="2:42" ht="25.2" thickBot="1" x14ac:dyDescent="0.75">
      <c r="B29" s="90">
        <v>23</v>
      </c>
      <c r="C29" s="91" t="s">
        <v>113</v>
      </c>
      <c r="D29" s="85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7">
        <v>0</v>
      </c>
      <c r="P29" s="95">
        <f>SUM(D29:O29)</f>
        <v>0</v>
      </c>
      <c r="Q29" s="92">
        <f t="shared" si="1"/>
        <v>0</v>
      </c>
      <c r="R29" s="32"/>
      <c r="S29" s="102">
        <v>23</v>
      </c>
      <c r="T29" s="29" t="str">
        <f>C29</f>
        <v>เด็กหญิงชัญญาภัส  ประมูลเฉโก</v>
      </c>
      <c r="U29" s="103" t="str">
        <f>IF(D29&gt;79,"4",IF(D29&gt;74,"3.5",IF(D29&gt;69,"3",IF(D29&gt;64,"2.5",IF(D29&gt;59,"2",IF(D29&gt;54,"1.5",IF(D29&gt;49,"1",IF(D29&lt;50,"0"))))))))</f>
        <v>0</v>
      </c>
      <c r="V29" s="103" t="str">
        <f>IF(E29&gt;79,"4",IF(E29&gt;74,"3.5",IF(E29&gt;69,"3",IF(E29&gt;64,"2.5",IF(E29&gt;59,"2",IF(E29&gt;54,"1.5",IF(E29&gt;49,"1",IF(E29&lt;50,"0"))))))))</f>
        <v>0</v>
      </c>
      <c r="W29" s="103" t="str">
        <f>IF(F29&gt;79,"4",IF(F29&gt;74,"3.5",IF(F29&gt;69,"3",IF(F29&gt;64,"2.5",IF(F29&gt;59,"2",IF(F29&gt;54,"1.5",IF(F29&gt;49,"1",IF(F29&lt;50,"0"))))))))</f>
        <v>0</v>
      </c>
      <c r="X29" s="103" t="str">
        <f>IF(G29&gt;79,"4",IF(G29&gt;74,"3.5",IF(G29&gt;69,"3",IF(G29&gt;64,"2.5",IF(G29&gt;59,"2",IF(G29&gt;54,"1.5",IF(G29&gt;49,"1",IF(G29&lt;50,"0"))))))))</f>
        <v>0</v>
      </c>
      <c r="Y29" s="103" t="str">
        <f>IF(H29&gt;79,"4",IF(H29&gt;74,"3.5",IF(H29&gt;69,"3",IF(H29&gt;64,"2.5",IF(H29&gt;59,"2",IF(H29&gt;54,"1.5",IF(H29&gt;49,"1",IF(H29&lt;50,"0"))))))))</f>
        <v>0</v>
      </c>
      <c r="Z29" s="103" t="str">
        <f>IF(I29&gt;79,"4",IF(I29&gt;74,"3.5",IF(I29&gt;69,"3",IF(I29&gt;64,"2.5",IF(I29&gt;59,"2",IF(I29&gt;54,"1.5",IF(I29&gt;49,"1",IF(I29&lt;50,"0"))))))))</f>
        <v>0</v>
      </c>
      <c r="AA29" s="103" t="str">
        <f>IF(J29&gt;79,"4",IF(J29&gt;74,"3.5",IF(J29&gt;69,"3",IF(J29&gt;64,"2.5",IF(J29&gt;59,"2",IF(J29&gt;54,"1.5",IF(J29&gt;49,"1",IF(J29&lt;50,"0"))))))))</f>
        <v>0</v>
      </c>
      <c r="AB29" s="103" t="str">
        <f>IF(K29&gt;79,"4",IF(K29&gt;74,"3.5",IF(K29&gt;69,"3",IF(K29&gt;64,"2.5",IF(K29&gt;59,"2",IF(K29&gt;54,"1.5",IF(K29&gt;49,"1",IF(K29&lt;50,"0"))))))))</f>
        <v>0</v>
      </c>
      <c r="AC29" s="103" t="str">
        <f>IF(L29&gt;79,"4",IF(L29&gt;74,"3.5",IF(L29&gt;69,"3",IF(L29&gt;64,"2.5",IF(L29&gt;59,"2",IF(L29&gt;54,"1.5",IF(L29&gt;49,"1",IF(L29&lt;50,"0"))))))))</f>
        <v>0</v>
      </c>
      <c r="AD29" s="103" t="str">
        <f>IF(M29&gt;79,"4",IF(M29&gt;74,"3.5",IF(M29&gt;69,"3",IF(M29&gt;64,"2.5",IF(M29&gt;59,"2",IF(M29&gt;54,"1.5",IF(M29&gt;49,"1",IF(M29&lt;50,"0"))))))))</f>
        <v>0</v>
      </c>
      <c r="AE29" s="103" t="str">
        <f>IF(O29&gt;79,"4",IF(O29&gt;74,"3.5",IF(O29&gt;69,"3",IF(O29&gt;64,"2.5",IF(O29&gt;59,"2",IF(O29&gt;54,"1.5",IF(O29&gt;49,"1",IF(O29&lt;50,"0"))))))))</f>
        <v>0</v>
      </c>
      <c r="AF29" s="104" t="str">
        <f t="shared" si="2"/>
        <v>0</v>
      </c>
      <c r="AG29" s="109"/>
      <c r="AH29" s="110"/>
      <c r="AI29" s="111"/>
      <c r="AP29" s="37"/>
    </row>
    <row r="30" spans="2:42" x14ac:dyDescent="0.7">
      <c r="B30" s="72"/>
      <c r="C30" s="73"/>
      <c r="D30" s="79">
        <f>SUM(D7:D29)</f>
        <v>0</v>
      </c>
      <c r="E30" s="42">
        <f t="shared" ref="E30:O30" si="3">SUM(E7:E29)</f>
        <v>0</v>
      </c>
      <c r="F30" s="42">
        <f t="shared" si="3"/>
        <v>0</v>
      </c>
      <c r="G30" s="42">
        <f t="shared" si="3"/>
        <v>0</v>
      </c>
      <c r="H30" s="42">
        <f t="shared" si="3"/>
        <v>0</v>
      </c>
      <c r="I30" s="42">
        <f t="shared" si="3"/>
        <v>0</v>
      </c>
      <c r="J30" s="42">
        <f t="shared" si="3"/>
        <v>0</v>
      </c>
      <c r="K30" s="42">
        <f t="shared" si="3"/>
        <v>0</v>
      </c>
      <c r="L30" s="42">
        <f t="shared" si="3"/>
        <v>0</v>
      </c>
      <c r="M30" s="42">
        <f t="shared" si="3"/>
        <v>0</v>
      </c>
      <c r="N30" s="42">
        <f t="shared" si="3"/>
        <v>0</v>
      </c>
      <c r="O30" s="140">
        <f t="shared" si="3"/>
        <v>0</v>
      </c>
      <c r="P30" s="93">
        <f>SUM(D30:O30)</f>
        <v>0</v>
      </c>
      <c r="Q30" s="76">
        <f>P30/12</f>
        <v>0</v>
      </c>
      <c r="R30" s="43"/>
    </row>
    <row r="31" spans="2:42" ht="25.2" thickBot="1" x14ac:dyDescent="0.75">
      <c r="B31" s="70"/>
      <c r="C31" s="71"/>
      <c r="D31" s="80">
        <f>D30/23</f>
        <v>0</v>
      </c>
      <c r="E31" s="81">
        <f t="shared" ref="E31:O31" si="4">E30/23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  <c r="J31" s="81">
        <f t="shared" si="4"/>
        <v>0</v>
      </c>
      <c r="K31" s="81">
        <f t="shared" si="4"/>
        <v>0</v>
      </c>
      <c r="L31" s="81">
        <f t="shared" si="4"/>
        <v>0</v>
      </c>
      <c r="M31" s="81">
        <f t="shared" si="4"/>
        <v>0</v>
      </c>
      <c r="N31" s="81">
        <f t="shared" si="4"/>
        <v>0</v>
      </c>
      <c r="O31" s="141">
        <f t="shared" si="4"/>
        <v>0</v>
      </c>
      <c r="P31" s="80">
        <f>P30/23</f>
        <v>0</v>
      </c>
      <c r="Q31" s="82">
        <f>Q30/23</f>
        <v>0</v>
      </c>
      <c r="R31" s="32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2:42" ht="30" customHeight="1" x14ac:dyDescent="0.7"/>
    <row r="33" spans="3:33" x14ac:dyDescent="0.7">
      <c r="C33" s="8" t="s">
        <v>61</v>
      </c>
      <c r="J33" s="21" t="s">
        <v>84</v>
      </c>
      <c r="K33" s="21"/>
      <c r="L33" s="21"/>
      <c r="M33" s="21"/>
      <c r="N33" s="21"/>
      <c r="O33" s="21"/>
      <c r="P33" s="21"/>
      <c r="T33" s="8" t="s">
        <v>61</v>
      </c>
      <c r="AA33" s="21" t="s">
        <v>84</v>
      </c>
      <c r="AB33" s="21"/>
      <c r="AC33" s="21"/>
      <c r="AD33" s="21"/>
      <c r="AE33" s="21"/>
      <c r="AF33" s="21"/>
      <c r="AG33" s="21"/>
    </row>
    <row r="34" spans="3:33" x14ac:dyDescent="0.7">
      <c r="C34" s="8" t="s">
        <v>114</v>
      </c>
      <c r="J34" s="158" t="s">
        <v>121</v>
      </c>
      <c r="K34" s="158"/>
      <c r="L34" s="158"/>
      <c r="M34" s="158"/>
      <c r="N34" s="158"/>
      <c r="O34" s="158"/>
      <c r="P34" s="158"/>
      <c r="T34" s="8" t="s">
        <v>114</v>
      </c>
      <c r="AA34" s="158" t="s">
        <v>121</v>
      </c>
      <c r="AB34" s="158"/>
      <c r="AC34" s="158"/>
      <c r="AD34" s="158"/>
      <c r="AE34" s="158"/>
      <c r="AF34" s="158"/>
      <c r="AG34" s="158"/>
    </row>
    <row r="35" spans="3:33" x14ac:dyDescent="0.7">
      <c r="C35" s="8" t="s">
        <v>13</v>
      </c>
      <c r="J35" s="21" t="s">
        <v>14</v>
      </c>
      <c r="K35" s="21"/>
      <c r="L35" s="21"/>
      <c r="M35" s="21"/>
      <c r="N35" s="21"/>
      <c r="O35" s="21"/>
      <c r="P35" s="21"/>
      <c r="T35" s="8" t="s">
        <v>13</v>
      </c>
      <c r="AA35" s="21" t="s">
        <v>14</v>
      </c>
      <c r="AB35" s="21"/>
      <c r="AC35" s="21"/>
      <c r="AD35" s="21"/>
      <c r="AE35" s="21"/>
      <c r="AF35" s="21"/>
      <c r="AG35" s="21"/>
    </row>
    <row r="36" spans="3:33" x14ac:dyDescent="0.7">
      <c r="J36" s="45"/>
      <c r="K36" s="45"/>
      <c r="L36" s="45"/>
      <c r="M36" s="45"/>
      <c r="N36" s="45"/>
      <c r="O36" s="45"/>
      <c r="P36" s="45"/>
      <c r="AA36" s="45"/>
      <c r="AB36" s="45"/>
      <c r="AC36" s="45"/>
      <c r="AD36" s="45"/>
      <c r="AE36" s="45"/>
      <c r="AF36" s="45"/>
      <c r="AG36" s="45"/>
    </row>
    <row r="37" spans="3:33" x14ac:dyDescent="0.7">
      <c r="C37" s="157" t="s">
        <v>60</v>
      </c>
      <c r="D37" s="157"/>
      <c r="E37" s="157"/>
      <c r="F37" s="157"/>
      <c r="G37" s="157"/>
      <c r="H37" s="157"/>
      <c r="I37" s="157"/>
      <c r="J37" s="8" t="s">
        <v>15</v>
      </c>
      <c r="T37" s="157" t="s">
        <v>60</v>
      </c>
      <c r="U37" s="157"/>
      <c r="V37" s="157"/>
      <c r="W37" s="157"/>
      <c r="X37" s="157"/>
      <c r="Y37" s="157"/>
      <c r="Z37" s="157"/>
      <c r="AA37" s="8" t="s">
        <v>15</v>
      </c>
    </row>
    <row r="38" spans="3:33" x14ac:dyDescent="0.7">
      <c r="C38" s="157" t="s">
        <v>85</v>
      </c>
      <c r="D38" s="157"/>
      <c r="E38" s="157"/>
      <c r="F38" s="157"/>
      <c r="G38" s="157"/>
      <c r="H38" s="157"/>
      <c r="I38" s="157"/>
      <c r="J38" s="8" t="s">
        <v>28</v>
      </c>
      <c r="T38" s="157" t="s">
        <v>85</v>
      </c>
      <c r="U38" s="157"/>
      <c r="V38" s="157"/>
      <c r="W38" s="157"/>
      <c r="X38" s="157"/>
      <c r="Y38" s="157"/>
      <c r="Z38" s="157"/>
      <c r="AA38" s="8" t="s">
        <v>28</v>
      </c>
    </row>
    <row r="39" spans="3:33" x14ac:dyDescent="0.7">
      <c r="C39" s="157" t="s">
        <v>14</v>
      </c>
      <c r="D39" s="157"/>
      <c r="E39" s="157"/>
      <c r="F39" s="157"/>
      <c r="G39" s="157"/>
      <c r="H39" s="157"/>
      <c r="I39" s="157"/>
      <c r="J39" s="8" t="s">
        <v>29</v>
      </c>
      <c r="T39" s="157" t="s">
        <v>14</v>
      </c>
      <c r="U39" s="157"/>
      <c r="V39" s="157"/>
      <c r="W39" s="157"/>
      <c r="X39" s="157"/>
      <c r="Y39" s="157"/>
      <c r="Z39" s="157"/>
      <c r="AA39" s="8" t="s">
        <v>29</v>
      </c>
    </row>
    <row r="40" spans="3:33" x14ac:dyDescent="0.7">
      <c r="J40" s="8" t="s">
        <v>16</v>
      </c>
      <c r="AA40" s="8" t="s">
        <v>16</v>
      </c>
    </row>
  </sheetData>
  <mergeCells count="23">
    <mergeCell ref="B2:O2"/>
    <mergeCell ref="S2:AF2"/>
    <mergeCell ref="B3:P3"/>
    <mergeCell ref="S3:AH3"/>
    <mergeCell ref="B4:Q4"/>
    <mergeCell ref="S4:AH4"/>
    <mergeCell ref="B5:B6"/>
    <mergeCell ref="C5:C6"/>
    <mergeCell ref="D5:O5"/>
    <mergeCell ref="S5:S6"/>
    <mergeCell ref="T5:T6"/>
    <mergeCell ref="AH5:AH6"/>
    <mergeCell ref="AI5:AI6"/>
    <mergeCell ref="AJ5:AJ6"/>
    <mergeCell ref="AK5:AK6"/>
    <mergeCell ref="J33:P33"/>
    <mergeCell ref="AA33:AG33"/>
    <mergeCell ref="U5:AF5"/>
    <mergeCell ref="J34:P34"/>
    <mergeCell ref="AA34:AG34"/>
    <mergeCell ref="J35:P35"/>
    <mergeCell ref="AA35:AG35"/>
    <mergeCell ref="AG5:AG6"/>
  </mergeCells>
  <pageMargins left="0.70866141732283461" right="0.31496062992125984" top="0.59055118110236215" bottom="0.47244094488188976" header="0.51181102362204722" footer="0.51181102362204722"/>
  <pageSetup scale="7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0"/>
  <sheetViews>
    <sheetView showWhiteSpace="0" view="pageLayout" zoomScale="70" zoomScaleSheetLayoutView="100" zoomScalePageLayoutView="70" workbookViewId="0">
      <selection activeCell="T5" sqref="T5:AE5"/>
    </sheetView>
  </sheetViews>
  <sheetFormatPr defaultColWidth="9.109375" defaultRowHeight="23.4" x14ac:dyDescent="0.6"/>
  <cols>
    <col min="1" max="1" width="7.33203125" style="1" customWidth="1"/>
    <col min="2" max="2" width="34.109375" style="1" customWidth="1"/>
    <col min="3" max="14" width="5.5546875" style="1" customWidth="1"/>
    <col min="15" max="15" width="4.88671875" style="1" bestFit="1" customWidth="1"/>
    <col min="16" max="16" width="6.44140625" style="1" customWidth="1"/>
    <col min="17" max="17" width="6.44140625" style="117" customWidth="1"/>
    <col min="18" max="18" width="4.88671875" style="1" customWidth="1"/>
    <col min="19" max="19" width="35" style="1" customWidth="1"/>
    <col min="20" max="32" width="5.44140625" style="1" customWidth="1"/>
    <col min="33" max="34" width="4.6640625" style="1" customWidth="1"/>
    <col min="35" max="35" width="4.109375" style="1" customWidth="1"/>
    <col min="36" max="16384" width="9.109375" style="1"/>
  </cols>
  <sheetData>
    <row r="1" spans="1:41" ht="24.6" x14ac:dyDescent="0.7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">
        <v>18</v>
      </c>
      <c r="P1" s="8"/>
      <c r="Q1" s="113"/>
      <c r="R1" s="9" t="s">
        <v>20</v>
      </c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/>
      <c r="AG1" s="8"/>
      <c r="AH1" s="8"/>
    </row>
    <row r="2" spans="1:41" ht="24.6" x14ac:dyDescent="0.7">
      <c r="A2" s="46" t="s">
        <v>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113"/>
      <c r="R2" s="9" t="s">
        <v>88</v>
      </c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8"/>
    </row>
    <row r="3" spans="1:41" ht="25.2" thickBot="1" x14ac:dyDescent="0.75">
      <c r="A3" s="9" t="s">
        <v>26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14"/>
      <c r="R3" s="145" t="s">
        <v>26</v>
      </c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8"/>
    </row>
    <row r="4" spans="1:41" ht="23.25" customHeight="1" x14ac:dyDescent="0.7">
      <c r="A4" s="12" t="s">
        <v>0</v>
      </c>
      <c r="B4" s="13" t="s">
        <v>1</v>
      </c>
      <c r="C4" s="14" t="s">
        <v>12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61"/>
      <c r="O4" s="124"/>
      <c r="P4" s="16"/>
      <c r="Q4" s="113"/>
      <c r="R4" s="12" t="s">
        <v>0</v>
      </c>
      <c r="S4" s="13" t="s">
        <v>1</v>
      </c>
      <c r="T4" s="17" t="s">
        <v>24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98"/>
      <c r="AF4" s="150" t="s">
        <v>21</v>
      </c>
      <c r="AG4" s="19" t="s">
        <v>27</v>
      </c>
      <c r="AH4" s="20" t="s">
        <v>22</v>
      </c>
      <c r="AI4" s="144"/>
      <c r="AJ4" s="6"/>
    </row>
    <row r="5" spans="1:41" s="2" customFormat="1" ht="57.75" customHeight="1" thickBot="1" x14ac:dyDescent="0.65">
      <c r="A5" s="22"/>
      <c r="B5" s="23"/>
      <c r="C5" s="24" t="s">
        <v>2</v>
      </c>
      <c r="D5" s="24" t="s">
        <v>3</v>
      </c>
      <c r="E5" s="24" t="s">
        <v>4</v>
      </c>
      <c r="F5" s="24" t="s">
        <v>5</v>
      </c>
      <c r="G5" s="24" t="s">
        <v>19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23</v>
      </c>
      <c r="M5" s="24" t="s">
        <v>25</v>
      </c>
      <c r="N5" s="62" t="s">
        <v>119</v>
      </c>
      <c r="O5" s="125" t="s">
        <v>10</v>
      </c>
      <c r="P5" s="25" t="s">
        <v>11</v>
      </c>
      <c r="Q5" s="115"/>
      <c r="R5" s="22"/>
      <c r="S5" s="23"/>
      <c r="T5" s="24" t="s">
        <v>2</v>
      </c>
      <c r="U5" s="24" t="s">
        <v>3</v>
      </c>
      <c r="V5" s="24" t="s">
        <v>4</v>
      </c>
      <c r="W5" s="24" t="s">
        <v>5</v>
      </c>
      <c r="X5" s="24" t="s">
        <v>19</v>
      </c>
      <c r="Y5" s="24" t="s">
        <v>6</v>
      </c>
      <c r="Z5" s="24" t="s">
        <v>7</v>
      </c>
      <c r="AA5" s="24" t="s">
        <v>8</v>
      </c>
      <c r="AB5" s="24" t="s">
        <v>9</v>
      </c>
      <c r="AC5" s="24" t="s">
        <v>23</v>
      </c>
      <c r="AD5" s="24" t="s">
        <v>25</v>
      </c>
      <c r="AE5" s="62" t="s">
        <v>119</v>
      </c>
      <c r="AF5" s="151"/>
      <c r="AG5" s="27"/>
      <c r="AH5" s="28"/>
      <c r="AI5" s="144"/>
      <c r="AJ5" s="6"/>
      <c r="AK5" s="1"/>
      <c r="AL5" s="1"/>
      <c r="AM5" s="1"/>
      <c r="AN5" s="1"/>
      <c r="AO5" s="1"/>
    </row>
    <row r="6" spans="1:41" ht="22.65" customHeight="1" x14ac:dyDescent="0.7">
      <c r="A6" s="120">
        <v>1</v>
      </c>
      <c r="B6" s="155" t="s">
        <v>63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156">
        <v>0</v>
      </c>
      <c r="O6" s="128">
        <f>SUM(C6:N6)</f>
        <v>0</v>
      </c>
      <c r="P6" s="129">
        <f>O6/12</f>
        <v>0</v>
      </c>
      <c r="Q6" s="116"/>
      <c r="R6" s="120">
        <v>1</v>
      </c>
      <c r="S6" s="155" t="str">
        <f>B6</f>
        <v>เด็กหญิงปัญญาบุญ  โพธิสาขา</v>
      </c>
      <c r="T6" s="49" t="str">
        <f>IF(C6&gt;79,"4",IF(C6&gt;74,"3.5",IF(C6&gt;69,"3",IF(C6&gt;64,"2.5",IF(C6&gt;59,"2",IF(C6&gt;54,"1.5",IF(C6&gt;49,"1",IF(C6&lt;50,"0"))))))))</f>
        <v>0</v>
      </c>
      <c r="U6" s="49" t="str">
        <f>IF(D6&gt;79,"4",IF(D6&gt;74,"3.5",IF(D6&gt;69,"3",IF(D6&gt;64,"2.5",IF(D6&gt;59,"2",IF(D6&gt;54,"1.5",IF(D6&gt;49,"1",IF(D6&lt;50,"0"))))))))</f>
        <v>0</v>
      </c>
      <c r="V6" s="49" t="str">
        <f>IF(E6&gt;79,"4",IF(E6&gt;74,"3.5",IF(E6&gt;69,"3",IF(E6&gt;64,"2.5",IF(E6&gt;59,"2",IF(E6&gt;54,"1.5",IF(E6&gt;49,"1",IF(E6&lt;50,"0"))))))))</f>
        <v>0</v>
      </c>
      <c r="W6" s="49" t="str">
        <f>IF(F6&gt;79,"4",IF(F6&gt;74,"3.5",IF(F6&gt;69,"3",IF(F6&gt;64,"2.5",IF(F6&gt;59,"2",IF(F6&gt;54,"1.5",IF(F6&gt;49,"1",IF(F6&lt;50,"0"))))))))</f>
        <v>0</v>
      </c>
      <c r="X6" s="49" t="str">
        <f>IF(G6&gt;79,"4",IF(G6&gt;74,"3.5",IF(G6&gt;69,"3",IF(G6&gt;64,"2.5",IF(G6&gt;59,"2",IF(G6&gt;54,"1.5",IF(G6&gt;49,"1",IF(G6&lt;50,"0"))))))))</f>
        <v>0</v>
      </c>
      <c r="Y6" s="49" t="str">
        <f>IF(H6&gt;79,"4",IF(H6&gt;74,"3.5",IF(H6&gt;69,"3",IF(H6&gt;64,"2.5",IF(H6&gt;59,"2",IF(H6&gt;54,"1.5",IF(H6&gt;49,"1",IF(H6&lt;50,"0"))))))))</f>
        <v>0</v>
      </c>
      <c r="Z6" s="49" t="str">
        <f>IF(I6&gt;79,"4",IF(I6&gt;74,"3.5",IF(I6&gt;69,"3",IF(I6&gt;64,"2.5",IF(I6&gt;59,"2",IF(I6&gt;54,"1.5",IF(I6&gt;49,"1",IF(I6&lt;50,"0"))))))))</f>
        <v>0</v>
      </c>
      <c r="AA6" s="49" t="str">
        <f>IF(J6&gt;79,"4",IF(J6&gt;74,"3.5",IF(J6&gt;69,"3",IF(J6&gt;64,"2.5",IF(J6&gt;59,"2",IF(J6&gt;54,"1.5",IF(J6&gt;49,"1",IF(J6&lt;50,"0"))))))))</f>
        <v>0</v>
      </c>
      <c r="AB6" s="49" t="str">
        <f>IF(K6&gt;79,"4",IF(K6&gt;74,"3.5",IF(K6&gt;69,"3",IF(K6&gt;64,"2.5",IF(K6&gt;59,"2",IF(K6&gt;54,"1.5",IF(K6&gt;49,"1",IF(K6&lt;50,"0"))))))))</f>
        <v>0</v>
      </c>
      <c r="AC6" s="49" t="str">
        <f>IF(L6&gt;79,"4",IF(L6&gt;74,"3.5",IF(L6&gt;69,"3",IF(L6&gt;64,"2.5",IF(L6&gt;59,"2",IF(L6&gt;54,"1.5",IF(L6&gt;49,"1",IF(L6&lt;50,"0"))))))))</f>
        <v>0</v>
      </c>
      <c r="AD6" s="49" t="str">
        <f>IF(M6&gt;79,"4",IF(M6&gt;74,"3.5",IF(M6&gt;69,"3",IF(M6&gt;64,"2.5",IF(M6&gt;59,"2",IF(M6&gt;54,"1.5",IF(M6&gt;49,"1",IF(M6&lt;50,"0"))))))))</f>
        <v>0</v>
      </c>
      <c r="AE6" s="153" t="str">
        <f>IF(N6&gt;79,"4",IF(N6&gt;74,"3.5",IF(N6&gt;69,"3",IF(N6&gt;64,"2.5",IF(N6&gt;59,"2",IF(N6&gt;54,"1.5",IF(N6&gt;49,"1",IF(N6&lt;50,"0"))))))))</f>
        <v>0</v>
      </c>
      <c r="AF6" s="33">
        <v>0</v>
      </c>
      <c r="AG6" s="36">
        <v>0</v>
      </c>
      <c r="AH6" s="149">
        <v>0</v>
      </c>
      <c r="AN6" s="1">
        <f>AM6+AL6</f>
        <v>0</v>
      </c>
      <c r="AO6" s="3">
        <f>AN6/2</f>
        <v>0</v>
      </c>
    </row>
    <row r="7" spans="1:41" ht="22.65" customHeight="1" x14ac:dyDescent="0.7">
      <c r="A7" s="119">
        <v>2</v>
      </c>
      <c r="B7" s="50" t="s">
        <v>30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126">
        <v>0</v>
      </c>
      <c r="O7" s="130">
        <f>SUM(C7:N7)</f>
        <v>0</v>
      </c>
      <c r="P7" s="131">
        <f t="shared" ref="P7:P39" si="0">O7/12</f>
        <v>0</v>
      </c>
      <c r="Q7" s="116"/>
      <c r="R7" s="119">
        <v>2</v>
      </c>
      <c r="S7" s="47" t="str">
        <f t="shared" ref="S7:S39" si="1">B7</f>
        <v>เด็กชายธนดล  เริญรัมย์</v>
      </c>
      <c r="T7" s="49" t="str">
        <f>IF(C7&gt;79,"4",IF(C7&gt;74,"3.5",IF(C7&gt;69,"3",IF(C7&gt;64,"2.5",IF(C7&gt;59,"2",IF(C7&gt;54,"1.5",IF(C7&gt;49,"1",IF(C7&lt;50,"0"))))))))</f>
        <v>0</v>
      </c>
      <c r="U7" s="49" t="str">
        <f>IF(D7&gt;79,"4",IF(D7&gt;74,"3.5",IF(D7&gt;69,"3",IF(D7&gt;64,"2.5",IF(D7&gt;59,"2",IF(D7&gt;54,"1.5",IF(D7&gt;49,"1",IF(D7&lt;50,"0"))))))))</f>
        <v>0</v>
      </c>
      <c r="V7" s="49" t="str">
        <f>IF(E7&gt;79,"4",IF(E7&gt;74,"3.5",IF(E7&gt;69,"3",IF(E7&gt;64,"2.5",IF(E7&gt;59,"2",IF(E7&gt;54,"1.5",IF(E7&gt;49,"1",IF(E7&lt;50,"0"))))))))</f>
        <v>0</v>
      </c>
      <c r="W7" s="49" t="str">
        <f>IF(F7&gt;79,"4",IF(F7&gt;74,"3.5",IF(F7&gt;69,"3",IF(F7&gt;64,"2.5",IF(F7&gt;59,"2",IF(F7&gt;54,"1.5",IF(F7&gt;49,"1",IF(F7&lt;50,"0"))))))))</f>
        <v>0</v>
      </c>
      <c r="X7" s="49" t="str">
        <f>IF(G7&gt;79,"4",IF(G7&gt;74,"3.5",IF(G7&gt;69,"3",IF(G7&gt;64,"2.5",IF(G7&gt;59,"2",IF(G7&gt;54,"1.5",IF(G7&gt;49,"1",IF(G7&lt;50,"0"))))))))</f>
        <v>0</v>
      </c>
      <c r="Y7" s="49" t="str">
        <f>IF(H7&gt;79,"4",IF(H7&gt;74,"3.5",IF(H7&gt;69,"3",IF(H7&gt;64,"2.5",IF(H7&gt;59,"2",IF(H7&gt;54,"1.5",IF(H7&gt;49,"1",IF(H7&lt;50,"0"))))))))</f>
        <v>0</v>
      </c>
      <c r="Z7" s="49" t="str">
        <f>IF(I7&gt;79,"4",IF(I7&gt;74,"3.5",IF(I7&gt;69,"3",IF(I7&gt;64,"2.5",IF(I7&gt;59,"2",IF(I7&gt;54,"1.5",IF(I7&gt;49,"1",IF(I7&lt;50,"0"))))))))</f>
        <v>0</v>
      </c>
      <c r="AA7" s="49" t="str">
        <f>IF(J7&gt;79,"4",IF(J7&gt;74,"3.5",IF(J7&gt;69,"3",IF(J7&gt;64,"2.5",IF(J7&gt;59,"2",IF(J7&gt;54,"1.5",IF(J7&gt;49,"1",IF(J7&lt;50,"0"))))))))</f>
        <v>0</v>
      </c>
      <c r="AB7" s="49" t="str">
        <f>IF(K7&gt;79,"4",IF(K7&gt;74,"3.5",IF(K7&gt;69,"3",IF(K7&gt;64,"2.5",IF(K7&gt;59,"2",IF(K7&gt;54,"1.5",IF(K7&gt;49,"1",IF(K7&lt;50,"0"))))))))</f>
        <v>0</v>
      </c>
      <c r="AC7" s="49" t="str">
        <f>IF(L7&gt;79,"4",IF(L7&gt;74,"3.5",IF(L7&gt;69,"3",IF(L7&gt;64,"2.5",IF(L7&gt;59,"2",IF(L7&gt;54,"1.5",IF(L7&gt;49,"1",IF(L7&lt;50,"0"))))))))</f>
        <v>0</v>
      </c>
      <c r="AD7" s="49" t="str">
        <f>IF(M7&gt;79,"4",IF(M7&gt;74,"3.5",IF(M7&gt;69,"3",IF(M7&gt;64,"2.5",IF(M7&gt;59,"2",IF(M7&gt;54,"1.5",IF(M7&gt;49,"1",IF(M7&lt;50,"0"))))))))</f>
        <v>0</v>
      </c>
      <c r="AE7" s="153" t="str">
        <f>IF(N7&gt;79,"4",IF(N7&gt;74,"3.5",IF(N7&gt;69,"3",IF(N7&gt;64,"2.5",IF(N7&gt;59,"2",IF(N7&gt;54,"1.5",IF(N7&gt;49,"1",IF(N7&lt;50,"0"))))))))</f>
        <v>0</v>
      </c>
      <c r="AF7" s="39"/>
      <c r="AG7" s="40"/>
      <c r="AH7" s="108"/>
      <c r="AN7" s="1">
        <f t="shared" ref="AN7:AN36" si="2">AM7+AL7</f>
        <v>0</v>
      </c>
      <c r="AO7" s="3">
        <f t="shared" ref="AO7:AO36" si="3">AN7/2</f>
        <v>0</v>
      </c>
    </row>
    <row r="8" spans="1:41" ht="22.65" customHeight="1" x14ac:dyDescent="0.7">
      <c r="A8" s="119">
        <v>3</v>
      </c>
      <c r="B8" s="47" t="s">
        <v>31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126">
        <v>0</v>
      </c>
      <c r="O8" s="130">
        <f>SUM(C8:N8)</f>
        <v>0</v>
      </c>
      <c r="P8" s="131">
        <f t="shared" si="0"/>
        <v>0</v>
      </c>
      <c r="Q8" s="116"/>
      <c r="R8" s="119">
        <v>3</v>
      </c>
      <c r="S8" s="47" t="str">
        <f t="shared" si="1"/>
        <v>เด็กชายธนเดช  เริญรัมย์</v>
      </c>
      <c r="T8" s="49" t="str">
        <f>IF(C8&gt;79,"4",IF(C8&gt;74,"3.5",IF(C8&gt;69,"3",IF(C8&gt;64,"2.5",IF(C8&gt;59,"2",IF(C8&gt;54,"1.5",IF(C8&gt;49,"1",IF(C8&lt;50,"0"))))))))</f>
        <v>0</v>
      </c>
      <c r="U8" s="49" t="str">
        <f>IF(D8&gt;79,"4",IF(D8&gt;74,"3.5",IF(D8&gt;69,"3",IF(D8&gt;64,"2.5",IF(D8&gt;59,"2",IF(D8&gt;54,"1.5",IF(D8&gt;49,"1",IF(D8&lt;50,"0"))))))))</f>
        <v>0</v>
      </c>
      <c r="V8" s="49" t="str">
        <f>IF(E8&gt;79,"4",IF(E8&gt;74,"3.5",IF(E8&gt;69,"3",IF(E8&gt;64,"2.5",IF(E8&gt;59,"2",IF(E8&gt;54,"1.5",IF(E8&gt;49,"1",IF(E8&lt;50,"0"))))))))</f>
        <v>0</v>
      </c>
      <c r="W8" s="49" t="str">
        <f>IF(F8&gt;79,"4",IF(F8&gt;74,"3.5",IF(F8&gt;69,"3",IF(F8&gt;64,"2.5",IF(F8&gt;59,"2",IF(F8&gt;54,"1.5",IF(F8&gt;49,"1",IF(F8&lt;50,"0"))))))))</f>
        <v>0</v>
      </c>
      <c r="X8" s="49" t="str">
        <f>IF(G8&gt;79,"4",IF(G8&gt;74,"3.5",IF(G8&gt;69,"3",IF(G8&gt;64,"2.5",IF(G8&gt;59,"2",IF(G8&gt;54,"1.5",IF(G8&gt;49,"1",IF(G8&lt;50,"0"))))))))</f>
        <v>0</v>
      </c>
      <c r="Y8" s="49" t="str">
        <f>IF(H8&gt;79,"4",IF(H8&gt;74,"3.5",IF(H8&gt;69,"3",IF(H8&gt;64,"2.5",IF(H8&gt;59,"2",IF(H8&gt;54,"1.5",IF(H8&gt;49,"1",IF(H8&lt;50,"0"))))))))</f>
        <v>0</v>
      </c>
      <c r="Z8" s="49" t="str">
        <f>IF(I8&gt;79,"4",IF(I8&gt;74,"3.5",IF(I8&gt;69,"3",IF(I8&gt;64,"2.5",IF(I8&gt;59,"2",IF(I8&gt;54,"1.5",IF(I8&gt;49,"1",IF(I8&lt;50,"0"))))))))</f>
        <v>0</v>
      </c>
      <c r="AA8" s="49" t="str">
        <f>IF(J8&gt;79,"4",IF(J8&gt;74,"3.5",IF(J8&gt;69,"3",IF(J8&gt;64,"2.5",IF(J8&gt;59,"2",IF(J8&gt;54,"1.5",IF(J8&gt;49,"1",IF(J8&lt;50,"0"))))))))</f>
        <v>0</v>
      </c>
      <c r="AB8" s="49" t="str">
        <f>IF(K8&gt;79,"4",IF(K8&gt;74,"3.5",IF(K8&gt;69,"3",IF(K8&gt;64,"2.5",IF(K8&gt;59,"2",IF(K8&gt;54,"1.5",IF(K8&gt;49,"1",IF(K8&lt;50,"0"))))))))</f>
        <v>0</v>
      </c>
      <c r="AC8" s="49" t="str">
        <f>IF(L8&gt;79,"4",IF(L8&gt;74,"3.5",IF(L8&gt;69,"3",IF(L8&gt;64,"2.5",IF(L8&gt;59,"2",IF(L8&gt;54,"1.5",IF(L8&gt;49,"1",IF(L8&lt;50,"0"))))))))</f>
        <v>0</v>
      </c>
      <c r="AD8" s="49" t="str">
        <f>IF(M8&gt;79,"4",IF(M8&gt;74,"3.5",IF(M8&gt;69,"3",IF(M8&gt;64,"2.5",IF(M8&gt;59,"2",IF(M8&gt;54,"1.5",IF(M8&gt;49,"1",IF(M8&lt;50,"0"))))))))</f>
        <v>0</v>
      </c>
      <c r="AE8" s="153" t="str">
        <f>IF(N8&gt;79,"4",IF(N8&gt;74,"3.5",IF(N8&gt;69,"3",IF(N8&gt;64,"2.5",IF(N8&gt;59,"2",IF(N8&gt;54,"1.5",IF(N8&gt;49,"1",IF(N8&lt;50,"0"))))))))</f>
        <v>0</v>
      </c>
      <c r="AF8" s="39"/>
      <c r="AG8" s="40"/>
      <c r="AH8" s="108"/>
      <c r="AN8" s="1">
        <f t="shared" si="2"/>
        <v>0</v>
      </c>
      <c r="AO8" s="3">
        <f t="shared" si="3"/>
        <v>0</v>
      </c>
    </row>
    <row r="9" spans="1:41" ht="22.65" customHeight="1" x14ac:dyDescent="0.7">
      <c r="A9" s="120">
        <v>4</v>
      </c>
      <c r="B9" s="50" t="s">
        <v>32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126">
        <v>0</v>
      </c>
      <c r="O9" s="130">
        <f>SUM(C9:N9)</f>
        <v>0</v>
      </c>
      <c r="P9" s="131">
        <f t="shared" si="0"/>
        <v>0</v>
      </c>
      <c r="Q9" s="116"/>
      <c r="R9" s="120">
        <v>4</v>
      </c>
      <c r="S9" s="47" t="str">
        <f t="shared" si="1"/>
        <v>เด็กชายอนุกานต์  ศรีวรสาร</v>
      </c>
      <c r="T9" s="49" t="str">
        <f>IF(C9&gt;79,"4",IF(C9&gt;74,"3.5",IF(C9&gt;69,"3",IF(C9&gt;64,"2.5",IF(C9&gt;59,"2",IF(C9&gt;54,"1.5",IF(C9&gt;49,"1",IF(C9&lt;50,"0"))))))))</f>
        <v>0</v>
      </c>
      <c r="U9" s="49" t="str">
        <f>IF(D9&gt;79,"4",IF(D9&gt;74,"3.5",IF(D9&gt;69,"3",IF(D9&gt;64,"2.5",IF(D9&gt;59,"2",IF(D9&gt;54,"1.5",IF(D9&gt;49,"1",IF(D9&lt;50,"0"))))))))</f>
        <v>0</v>
      </c>
      <c r="V9" s="49" t="str">
        <f>IF(E9&gt;79,"4",IF(E9&gt;74,"3.5",IF(E9&gt;69,"3",IF(E9&gt;64,"2.5",IF(E9&gt;59,"2",IF(E9&gt;54,"1.5",IF(E9&gt;49,"1",IF(E9&lt;50,"0"))))))))</f>
        <v>0</v>
      </c>
      <c r="W9" s="49" t="str">
        <f>IF(F9&gt;79,"4",IF(F9&gt;74,"3.5",IF(F9&gt;69,"3",IF(F9&gt;64,"2.5",IF(F9&gt;59,"2",IF(F9&gt;54,"1.5",IF(F9&gt;49,"1",IF(F9&lt;50,"0"))))))))</f>
        <v>0</v>
      </c>
      <c r="X9" s="49" t="str">
        <f>IF(G9&gt;79,"4",IF(G9&gt;74,"3.5",IF(G9&gt;69,"3",IF(G9&gt;64,"2.5",IF(G9&gt;59,"2",IF(G9&gt;54,"1.5",IF(G9&gt;49,"1",IF(G9&lt;50,"0"))))))))</f>
        <v>0</v>
      </c>
      <c r="Y9" s="49" t="str">
        <f>IF(H9&gt;79,"4",IF(H9&gt;74,"3.5",IF(H9&gt;69,"3",IF(H9&gt;64,"2.5",IF(H9&gt;59,"2",IF(H9&gt;54,"1.5",IF(H9&gt;49,"1",IF(H9&lt;50,"0"))))))))</f>
        <v>0</v>
      </c>
      <c r="Z9" s="49" t="str">
        <f>IF(I9&gt;79,"4",IF(I9&gt;74,"3.5",IF(I9&gt;69,"3",IF(I9&gt;64,"2.5",IF(I9&gt;59,"2",IF(I9&gt;54,"1.5",IF(I9&gt;49,"1",IF(I9&lt;50,"0"))))))))</f>
        <v>0</v>
      </c>
      <c r="AA9" s="49" t="str">
        <f>IF(J9&gt;79,"4",IF(J9&gt;74,"3.5",IF(J9&gt;69,"3",IF(J9&gt;64,"2.5",IF(J9&gt;59,"2",IF(J9&gt;54,"1.5",IF(J9&gt;49,"1",IF(J9&lt;50,"0"))))))))</f>
        <v>0</v>
      </c>
      <c r="AB9" s="49" t="str">
        <f>IF(K9&gt;79,"4",IF(K9&gt;74,"3.5",IF(K9&gt;69,"3",IF(K9&gt;64,"2.5",IF(K9&gt;59,"2",IF(K9&gt;54,"1.5",IF(K9&gt;49,"1",IF(K9&lt;50,"0"))))))))</f>
        <v>0</v>
      </c>
      <c r="AC9" s="49" t="str">
        <f>IF(L9&gt;79,"4",IF(L9&gt;74,"3.5",IF(L9&gt;69,"3",IF(L9&gt;64,"2.5",IF(L9&gt;59,"2",IF(L9&gt;54,"1.5",IF(L9&gt;49,"1",IF(L9&lt;50,"0"))))))))</f>
        <v>0</v>
      </c>
      <c r="AD9" s="49" t="str">
        <f>IF(M9&gt;79,"4",IF(M9&gt;74,"3.5",IF(M9&gt;69,"3",IF(M9&gt;64,"2.5",IF(M9&gt;59,"2",IF(M9&gt;54,"1.5",IF(M9&gt;49,"1",IF(M9&lt;50,"0"))))))))</f>
        <v>0</v>
      </c>
      <c r="AE9" s="153" t="str">
        <f>IF(N9&gt;79,"4",IF(N9&gt;74,"3.5",IF(N9&gt;69,"3",IF(N9&gt;64,"2.5",IF(N9&gt;59,"2",IF(N9&gt;54,"1.5",IF(N9&gt;49,"1",IF(N9&lt;50,"0"))))))))</f>
        <v>0</v>
      </c>
      <c r="AF9" s="39"/>
      <c r="AG9" s="40"/>
      <c r="AH9" s="108"/>
      <c r="AN9" s="1">
        <f t="shared" si="2"/>
        <v>0</v>
      </c>
      <c r="AO9" s="3">
        <f t="shared" si="3"/>
        <v>0</v>
      </c>
    </row>
    <row r="10" spans="1:41" s="2" customFormat="1" ht="22.65" customHeight="1" thickBot="1" x14ac:dyDescent="0.75">
      <c r="A10" s="119">
        <v>5</v>
      </c>
      <c r="B10" s="50" t="s">
        <v>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126">
        <v>0</v>
      </c>
      <c r="O10" s="130">
        <f>SUM(C10:N10)</f>
        <v>0</v>
      </c>
      <c r="P10" s="131">
        <f t="shared" si="0"/>
        <v>0</v>
      </c>
      <c r="Q10" s="116"/>
      <c r="R10" s="119">
        <v>5</v>
      </c>
      <c r="S10" s="47" t="str">
        <f t="shared" si="1"/>
        <v>เด็กชายภัทรดนัย  ชำนาญกิจ</v>
      </c>
      <c r="T10" s="49" t="str">
        <f>IF(C10&gt;79,"4",IF(C10&gt;74,"3.5",IF(C10&gt;69,"3",IF(C10&gt;64,"2.5",IF(C10&gt;59,"2",IF(C10&gt;54,"1.5",IF(C10&gt;49,"1",IF(C10&lt;50,"0"))))))))</f>
        <v>0</v>
      </c>
      <c r="U10" s="49" t="str">
        <f>IF(D10&gt;79,"4",IF(D10&gt;74,"3.5",IF(D10&gt;69,"3",IF(D10&gt;64,"2.5",IF(D10&gt;59,"2",IF(D10&gt;54,"1.5",IF(D10&gt;49,"1",IF(D10&lt;50,"0"))))))))</f>
        <v>0</v>
      </c>
      <c r="V10" s="49" t="str">
        <f>IF(E10&gt;79,"4",IF(E10&gt;74,"3.5",IF(E10&gt;69,"3",IF(E10&gt;64,"2.5",IF(E10&gt;59,"2",IF(E10&gt;54,"1.5",IF(E10&gt;49,"1",IF(E10&lt;50,"0"))))))))</f>
        <v>0</v>
      </c>
      <c r="W10" s="49" t="str">
        <f>IF(F10&gt;79,"4",IF(F10&gt;74,"3.5",IF(F10&gt;69,"3",IF(F10&gt;64,"2.5",IF(F10&gt;59,"2",IF(F10&gt;54,"1.5",IF(F10&gt;49,"1",IF(F10&lt;50,"0"))))))))</f>
        <v>0</v>
      </c>
      <c r="X10" s="49" t="str">
        <f>IF(G10&gt;79,"4",IF(G10&gt;74,"3.5",IF(G10&gt;69,"3",IF(G10&gt;64,"2.5",IF(G10&gt;59,"2",IF(G10&gt;54,"1.5",IF(G10&gt;49,"1",IF(G10&lt;50,"0"))))))))</f>
        <v>0</v>
      </c>
      <c r="Y10" s="49" t="str">
        <f>IF(H10&gt;79,"4",IF(H10&gt;74,"3.5",IF(H10&gt;69,"3",IF(H10&gt;64,"2.5",IF(H10&gt;59,"2",IF(H10&gt;54,"1.5",IF(H10&gt;49,"1",IF(H10&lt;50,"0"))))))))</f>
        <v>0</v>
      </c>
      <c r="Z10" s="49" t="str">
        <f>IF(I10&gt;79,"4",IF(I10&gt;74,"3.5",IF(I10&gt;69,"3",IF(I10&gt;64,"2.5",IF(I10&gt;59,"2",IF(I10&gt;54,"1.5",IF(I10&gt;49,"1",IF(I10&lt;50,"0"))))))))</f>
        <v>0</v>
      </c>
      <c r="AA10" s="49" t="str">
        <f>IF(J10&gt;79,"4",IF(J10&gt;74,"3.5",IF(J10&gt;69,"3",IF(J10&gt;64,"2.5",IF(J10&gt;59,"2",IF(J10&gt;54,"1.5",IF(J10&gt;49,"1",IF(J10&lt;50,"0"))))))))</f>
        <v>0</v>
      </c>
      <c r="AB10" s="49" t="str">
        <f>IF(K10&gt;79,"4",IF(K10&gt;74,"3.5",IF(K10&gt;69,"3",IF(K10&gt;64,"2.5",IF(K10&gt;59,"2",IF(K10&gt;54,"1.5",IF(K10&gt;49,"1",IF(K10&lt;50,"0"))))))))</f>
        <v>0</v>
      </c>
      <c r="AC10" s="49" t="str">
        <f>IF(L10&gt;79,"4",IF(L10&gt;74,"3.5",IF(L10&gt;69,"3",IF(L10&gt;64,"2.5",IF(L10&gt;59,"2",IF(L10&gt;54,"1.5",IF(L10&gt;49,"1",IF(L10&lt;50,"0"))))))))</f>
        <v>0</v>
      </c>
      <c r="AD10" s="49" t="str">
        <f>IF(M10&gt;79,"4",IF(M10&gt;74,"3.5",IF(M10&gt;69,"3",IF(M10&gt;64,"2.5",IF(M10&gt;59,"2",IF(M10&gt;54,"1.5",IF(M10&gt;49,"1",IF(M10&lt;50,"0"))))))))</f>
        <v>0</v>
      </c>
      <c r="AE10" s="153" t="str">
        <f>IF(N10&gt;79,"4",IF(N10&gt;74,"3.5",IF(N10&gt;69,"3",IF(N10&gt;64,"2.5",IF(N10&gt;59,"2",IF(N10&gt;54,"1.5",IF(N10&gt;49,"1",IF(N10&lt;50,"0"))))))))</f>
        <v>0</v>
      </c>
      <c r="AF10" s="39"/>
      <c r="AG10" s="40"/>
      <c r="AH10" s="108"/>
      <c r="AI10" s="1"/>
      <c r="AJ10" s="1"/>
      <c r="AK10" s="1"/>
      <c r="AL10" s="1"/>
      <c r="AM10" s="1"/>
      <c r="AN10" s="1">
        <f t="shared" si="2"/>
        <v>0</v>
      </c>
      <c r="AO10" s="3">
        <v>50</v>
      </c>
    </row>
    <row r="11" spans="1:41" ht="22.65" customHeight="1" x14ac:dyDescent="0.7">
      <c r="A11" s="119">
        <v>6</v>
      </c>
      <c r="B11" s="50" t="s">
        <v>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126">
        <v>0</v>
      </c>
      <c r="O11" s="130">
        <f>SUM(C11:N11)</f>
        <v>0</v>
      </c>
      <c r="P11" s="131">
        <f t="shared" si="0"/>
        <v>0</v>
      </c>
      <c r="Q11" s="116"/>
      <c r="R11" s="119">
        <v>6</v>
      </c>
      <c r="S11" s="47" t="str">
        <f t="shared" si="1"/>
        <v>เด็กชายต้นกล้า  ตรีเมฆ</v>
      </c>
      <c r="T11" s="49" t="str">
        <f>IF(C11&gt;79,"4",IF(C11&gt;74,"3.5",IF(C11&gt;69,"3",IF(C11&gt;64,"2.5",IF(C11&gt;59,"2",IF(C11&gt;54,"1.5",IF(C11&gt;49,"1",IF(C11&lt;50,"0"))))))))</f>
        <v>0</v>
      </c>
      <c r="U11" s="49" t="str">
        <f>IF(D11&gt;79,"4",IF(D11&gt;74,"3.5",IF(D11&gt;69,"3",IF(D11&gt;64,"2.5",IF(D11&gt;59,"2",IF(D11&gt;54,"1.5",IF(D11&gt;49,"1",IF(D11&lt;50,"0"))))))))</f>
        <v>0</v>
      </c>
      <c r="V11" s="49" t="str">
        <f>IF(E11&gt;79,"4",IF(E11&gt;74,"3.5",IF(E11&gt;69,"3",IF(E11&gt;64,"2.5",IF(E11&gt;59,"2",IF(E11&gt;54,"1.5",IF(E11&gt;49,"1",IF(E11&lt;50,"0"))))))))</f>
        <v>0</v>
      </c>
      <c r="W11" s="49" t="str">
        <f>IF(F11&gt;79,"4",IF(F11&gt;74,"3.5",IF(F11&gt;69,"3",IF(F11&gt;64,"2.5",IF(F11&gt;59,"2",IF(F11&gt;54,"1.5",IF(F11&gt;49,"1",IF(F11&lt;50,"0"))))))))</f>
        <v>0</v>
      </c>
      <c r="X11" s="49" t="str">
        <f>IF(G11&gt;79,"4",IF(G11&gt;74,"3.5",IF(G11&gt;69,"3",IF(G11&gt;64,"2.5",IF(G11&gt;59,"2",IF(G11&gt;54,"1.5",IF(G11&gt;49,"1",IF(G11&lt;50,"0"))))))))</f>
        <v>0</v>
      </c>
      <c r="Y11" s="49" t="str">
        <f>IF(H11&gt;79,"4",IF(H11&gt;74,"3.5",IF(H11&gt;69,"3",IF(H11&gt;64,"2.5",IF(H11&gt;59,"2",IF(H11&gt;54,"1.5",IF(H11&gt;49,"1",IF(H11&lt;50,"0"))))))))</f>
        <v>0</v>
      </c>
      <c r="Z11" s="49" t="str">
        <f>IF(I11&gt;79,"4",IF(I11&gt;74,"3.5",IF(I11&gt;69,"3",IF(I11&gt;64,"2.5",IF(I11&gt;59,"2",IF(I11&gt;54,"1.5",IF(I11&gt;49,"1",IF(I11&lt;50,"0"))))))))</f>
        <v>0</v>
      </c>
      <c r="AA11" s="49" t="str">
        <f>IF(J11&gt;79,"4",IF(J11&gt;74,"3.5",IF(J11&gt;69,"3",IF(J11&gt;64,"2.5",IF(J11&gt;59,"2",IF(J11&gt;54,"1.5",IF(J11&gt;49,"1",IF(J11&lt;50,"0"))))))))</f>
        <v>0</v>
      </c>
      <c r="AB11" s="49" t="str">
        <f>IF(K11&gt;79,"4",IF(K11&gt;74,"3.5",IF(K11&gt;69,"3",IF(K11&gt;64,"2.5",IF(K11&gt;59,"2",IF(K11&gt;54,"1.5",IF(K11&gt;49,"1",IF(K11&lt;50,"0"))))))))</f>
        <v>0</v>
      </c>
      <c r="AC11" s="49" t="str">
        <f>IF(L11&gt;79,"4",IF(L11&gt;74,"3.5",IF(L11&gt;69,"3",IF(L11&gt;64,"2.5",IF(L11&gt;59,"2",IF(L11&gt;54,"1.5",IF(L11&gt;49,"1",IF(L11&lt;50,"0"))))))))</f>
        <v>0</v>
      </c>
      <c r="AD11" s="49" t="str">
        <f>IF(M11&gt;79,"4",IF(M11&gt;74,"3.5",IF(M11&gt;69,"3",IF(M11&gt;64,"2.5",IF(M11&gt;59,"2",IF(M11&gt;54,"1.5",IF(M11&gt;49,"1",IF(M11&lt;50,"0"))))))))</f>
        <v>0</v>
      </c>
      <c r="AE11" s="153" t="str">
        <f>IF(N11&gt;79,"4",IF(N11&gt;74,"3.5",IF(N11&gt;69,"3",IF(N11&gt;64,"2.5",IF(N11&gt;59,"2",IF(N11&gt;54,"1.5",IF(N11&gt;49,"1",IF(N11&lt;50,"0"))))))))</f>
        <v>0</v>
      </c>
      <c r="AF11" s="39"/>
      <c r="AG11" s="40"/>
      <c r="AH11" s="108"/>
      <c r="AN11" s="1">
        <f t="shared" si="2"/>
        <v>0</v>
      </c>
      <c r="AO11" s="3">
        <f t="shared" si="3"/>
        <v>0</v>
      </c>
    </row>
    <row r="12" spans="1:41" ht="22.65" customHeight="1" x14ac:dyDescent="0.7">
      <c r="A12" s="120">
        <v>7</v>
      </c>
      <c r="B12" s="50" t="s">
        <v>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126">
        <v>0</v>
      </c>
      <c r="O12" s="130">
        <f>SUM(C12:N12)</f>
        <v>0</v>
      </c>
      <c r="P12" s="131">
        <f t="shared" si="0"/>
        <v>0</v>
      </c>
      <c r="Q12" s="116"/>
      <c r="R12" s="120">
        <v>7</v>
      </c>
      <c r="S12" s="47" t="str">
        <f t="shared" si="1"/>
        <v>เด็กชายพีรภัทร  แก้วเพชร</v>
      </c>
      <c r="T12" s="49" t="str">
        <f>IF(C12&gt;79,"4",IF(C12&gt;74,"3.5",IF(C12&gt;69,"3",IF(C12&gt;64,"2.5",IF(C12&gt;59,"2",IF(C12&gt;54,"1.5",IF(C12&gt;49,"1",IF(C12&lt;50,"0"))))))))</f>
        <v>0</v>
      </c>
      <c r="U12" s="49" t="str">
        <f>IF(D12&gt;79,"4",IF(D12&gt;74,"3.5",IF(D12&gt;69,"3",IF(D12&gt;64,"2.5",IF(D12&gt;59,"2",IF(D12&gt;54,"1.5",IF(D12&gt;49,"1",IF(D12&lt;50,"0"))))))))</f>
        <v>0</v>
      </c>
      <c r="V12" s="49" t="str">
        <f>IF(E12&gt;79,"4",IF(E12&gt;74,"3.5",IF(E12&gt;69,"3",IF(E12&gt;64,"2.5",IF(E12&gt;59,"2",IF(E12&gt;54,"1.5",IF(E12&gt;49,"1",IF(E12&lt;50,"0"))))))))</f>
        <v>0</v>
      </c>
      <c r="W12" s="49" t="str">
        <f>IF(F12&gt;79,"4",IF(F12&gt;74,"3.5",IF(F12&gt;69,"3",IF(F12&gt;64,"2.5",IF(F12&gt;59,"2",IF(F12&gt;54,"1.5",IF(F12&gt;49,"1",IF(F12&lt;50,"0"))))))))</f>
        <v>0</v>
      </c>
      <c r="X12" s="49" t="str">
        <f>IF(G12&gt;79,"4",IF(G12&gt;74,"3.5",IF(G12&gt;69,"3",IF(G12&gt;64,"2.5",IF(G12&gt;59,"2",IF(G12&gt;54,"1.5",IF(G12&gt;49,"1",IF(G12&lt;50,"0"))))))))</f>
        <v>0</v>
      </c>
      <c r="Y12" s="49" t="str">
        <f>IF(H12&gt;79,"4",IF(H12&gt;74,"3.5",IF(H12&gt;69,"3",IF(H12&gt;64,"2.5",IF(H12&gt;59,"2",IF(H12&gt;54,"1.5",IF(H12&gt;49,"1",IF(H12&lt;50,"0"))))))))</f>
        <v>0</v>
      </c>
      <c r="Z12" s="49" t="str">
        <f>IF(I12&gt;79,"4",IF(I12&gt;74,"3.5",IF(I12&gt;69,"3",IF(I12&gt;64,"2.5",IF(I12&gt;59,"2",IF(I12&gt;54,"1.5",IF(I12&gt;49,"1",IF(I12&lt;50,"0"))))))))</f>
        <v>0</v>
      </c>
      <c r="AA12" s="49" t="str">
        <f>IF(J12&gt;79,"4",IF(J12&gt;74,"3.5",IF(J12&gt;69,"3",IF(J12&gt;64,"2.5",IF(J12&gt;59,"2",IF(J12&gt;54,"1.5",IF(J12&gt;49,"1",IF(J12&lt;50,"0"))))))))</f>
        <v>0</v>
      </c>
      <c r="AB12" s="49" t="str">
        <f>IF(K12&gt;79,"4",IF(K12&gt;74,"3.5",IF(K12&gt;69,"3",IF(K12&gt;64,"2.5",IF(K12&gt;59,"2",IF(K12&gt;54,"1.5",IF(K12&gt;49,"1",IF(K12&lt;50,"0"))))))))</f>
        <v>0</v>
      </c>
      <c r="AC12" s="49" t="str">
        <f>IF(L12&gt;79,"4",IF(L12&gt;74,"3.5",IF(L12&gt;69,"3",IF(L12&gt;64,"2.5",IF(L12&gt;59,"2",IF(L12&gt;54,"1.5",IF(L12&gt;49,"1",IF(L12&lt;50,"0"))))))))</f>
        <v>0</v>
      </c>
      <c r="AD12" s="49" t="str">
        <f>IF(M12&gt;79,"4",IF(M12&gt;74,"3.5",IF(M12&gt;69,"3",IF(M12&gt;64,"2.5",IF(M12&gt;59,"2",IF(M12&gt;54,"1.5",IF(M12&gt;49,"1",IF(M12&lt;50,"0"))))))))</f>
        <v>0</v>
      </c>
      <c r="AE12" s="153" t="str">
        <f>IF(N12&gt;79,"4",IF(N12&gt;74,"3.5",IF(N12&gt;69,"3",IF(N12&gt;64,"2.5",IF(N12&gt;59,"2",IF(N12&gt;54,"1.5",IF(N12&gt;49,"1",IF(N12&lt;50,"0"))))))))</f>
        <v>0</v>
      </c>
      <c r="AF12" s="39"/>
      <c r="AG12" s="40"/>
      <c r="AH12" s="108"/>
      <c r="AN12" s="1">
        <f t="shared" si="2"/>
        <v>0</v>
      </c>
      <c r="AO12" s="3">
        <f t="shared" si="3"/>
        <v>0</v>
      </c>
    </row>
    <row r="13" spans="1:41" ht="22.65" customHeight="1" x14ac:dyDescent="0.7">
      <c r="A13" s="119">
        <v>8</v>
      </c>
      <c r="B13" s="50" t="s">
        <v>36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126">
        <v>0</v>
      </c>
      <c r="O13" s="130">
        <f>SUM(C13:N13)</f>
        <v>0</v>
      </c>
      <c r="P13" s="131">
        <f t="shared" si="0"/>
        <v>0</v>
      </c>
      <c r="Q13" s="116"/>
      <c r="R13" s="119">
        <v>8</v>
      </c>
      <c r="S13" s="47" t="str">
        <f t="shared" si="1"/>
        <v>เด็กหญิงไวโอลีน  นารีรัมย์</v>
      </c>
      <c r="T13" s="49" t="str">
        <f>IF(C13&gt;79,"4",IF(C13&gt;74,"3.5",IF(C13&gt;69,"3",IF(C13&gt;64,"2.5",IF(C13&gt;59,"2",IF(C13&gt;54,"1.5",IF(C13&gt;49,"1",IF(C13&lt;50,"0"))))))))</f>
        <v>0</v>
      </c>
      <c r="U13" s="49" t="str">
        <f>IF(D13&gt;79,"4",IF(D13&gt;74,"3.5",IF(D13&gt;69,"3",IF(D13&gt;64,"2.5",IF(D13&gt;59,"2",IF(D13&gt;54,"1.5",IF(D13&gt;49,"1",IF(D13&lt;50,"0"))))))))</f>
        <v>0</v>
      </c>
      <c r="V13" s="49" t="str">
        <f>IF(E13&gt;79,"4",IF(E13&gt;74,"3.5",IF(E13&gt;69,"3",IF(E13&gt;64,"2.5",IF(E13&gt;59,"2",IF(E13&gt;54,"1.5",IF(E13&gt;49,"1",IF(E13&lt;50,"0"))))))))</f>
        <v>0</v>
      </c>
      <c r="W13" s="49" t="str">
        <f>IF(F13&gt;79,"4",IF(F13&gt;74,"3.5",IF(F13&gt;69,"3",IF(F13&gt;64,"2.5",IF(F13&gt;59,"2",IF(F13&gt;54,"1.5",IF(F13&gt;49,"1",IF(F13&lt;50,"0"))))))))</f>
        <v>0</v>
      </c>
      <c r="X13" s="49" t="str">
        <f>IF(G13&gt;79,"4",IF(G13&gt;74,"3.5",IF(G13&gt;69,"3",IF(G13&gt;64,"2.5",IF(G13&gt;59,"2",IF(G13&gt;54,"1.5",IF(G13&gt;49,"1",IF(G13&lt;50,"0"))))))))</f>
        <v>0</v>
      </c>
      <c r="Y13" s="49" t="str">
        <f>IF(H13&gt;79,"4",IF(H13&gt;74,"3.5",IF(H13&gt;69,"3",IF(H13&gt;64,"2.5",IF(H13&gt;59,"2",IF(H13&gt;54,"1.5",IF(H13&gt;49,"1",IF(H13&lt;50,"0"))))))))</f>
        <v>0</v>
      </c>
      <c r="Z13" s="49" t="str">
        <f>IF(I13&gt;79,"4",IF(I13&gt;74,"3.5",IF(I13&gt;69,"3",IF(I13&gt;64,"2.5",IF(I13&gt;59,"2",IF(I13&gt;54,"1.5",IF(I13&gt;49,"1",IF(I13&lt;50,"0"))))))))</f>
        <v>0</v>
      </c>
      <c r="AA13" s="49" t="str">
        <f>IF(J13&gt;79,"4",IF(J13&gt;74,"3.5",IF(J13&gt;69,"3",IF(J13&gt;AG869,"2.5",IF(J13&gt;59,"2",IF(J13&gt;54,"1.5",IF(J13&gt;49,"1",IF(J13&lt;50,"0"))))))))</f>
        <v>0</v>
      </c>
      <c r="AB13" s="49" t="str">
        <f>IF(K13&gt;79,"4",IF(K13&gt;74,"3.5",IF(K13&gt;69,"3",IF(K13&gt;64,"2.5",IF(K13&gt;59,"2",IF(K13&gt;54,"1.5",IF(K13&gt;49,"1",IF(K13&lt;50,"0"))))))))</f>
        <v>0</v>
      </c>
      <c r="AC13" s="49" t="str">
        <f>IF(L13&gt;79,"4",IF(L13&gt;74,"3.5",IF(L13&gt;69,"3",IF(L13&gt;64,"2.5",IF(L13&gt;59,"2",IF(L13&gt;54,"1.5",IF(L13&gt;49,"1",IF(L13&lt;50,"0"))))))))</f>
        <v>0</v>
      </c>
      <c r="AD13" s="49" t="str">
        <f>IF(M13&gt;79,"4",IF(M13&gt;74,"3.5",IF(M13&gt;69,"3",IF(M13&gt;64,"2.5",IF(M13&gt;59,"2",IF(M13&gt;54,"1.5",IF(M13&gt;49,"1",IF(M13&lt;50,"0"))))))))</f>
        <v>0</v>
      </c>
      <c r="AE13" s="153" t="str">
        <f>IF(N13&gt;79,"4",IF(N13&gt;74,"3.5",IF(N13&gt;69,"3",IF(N13&gt;64,"2.5",IF(N13&gt;59,"2",IF(N13&gt;54,"1.5",IF(N13&gt;49,"1",IF(N13&lt;50,"0"))))))))</f>
        <v>0</v>
      </c>
      <c r="AF13" s="39"/>
      <c r="AG13" s="40"/>
      <c r="AH13" s="108"/>
      <c r="AN13" s="1">
        <f t="shared" si="2"/>
        <v>0</v>
      </c>
      <c r="AO13" s="3">
        <f t="shared" si="3"/>
        <v>0</v>
      </c>
    </row>
    <row r="14" spans="1:41" ht="22.65" customHeight="1" x14ac:dyDescent="0.7">
      <c r="A14" s="119">
        <v>9</v>
      </c>
      <c r="B14" s="50" t="s">
        <v>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126">
        <v>0</v>
      </c>
      <c r="O14" s="130">
        <f>SUM(C14:N14)</f>
        <v>0</v>
      </c>
      <c r="P14" s="131">
        <f t="shared" si="0"/>
        <v>0</v>
      </c>
      <c r="Q14" s="116"/>
      <c r="R14" s="120">
        <v>9</v>
      </c>
      <c r="S14" s="47" t="str">
        <f t="shared" si="1"/>
        <v>เด็กชายอดิศร  หนูแก้ว</v>
      </c>
      <c r="T14" s="49" t="str">
        <f>IF(C14&gt;79,"4",IF(C14&gt;74,"3.5",IF(C14&gt;69,"3",IF(C14&gt;64,"2.5",IF(C14&gt;59,"2",IF(C14&gt;54,"1.5",IF(C14&gt;49,"1",IF(C14&lt;50,"0"))))))))</f>
        <v>0</v>
      </c>
      <c r="U14" s="49" t="str">
        <f>IF(D14&gt;79,"4",IF(D14&gt;74,"3.5",IF(D14&gt;69,"3",IF(D14&gt;64,"2.5",IF(D14&gt;59,"2",IF(D14&gt;54,"1.5",IF(D14&gt;49,"1",IF(D14&lt;50,"0"))))))))</f>
        <v>0</v>
      </c>
      <c r="V14" s="49" t="str">
        <f>IF(E14&gt;79,"4",IF(E14&gt;74,"3.5",IF(E14&gt;69,"3",IF(E14&gt;64,"2.5",IF(E14&gt;59,"2",IF(E14&gt;54,"1.5",IF(E14&gt;49,"1",IF(E14&lt;50,"0"))))))))</f>
        <v>0</v>
      </c>
      <c r="W14" s="49" t="str">
        <f>IF(F14&gt;79,"4",IF(F14&gt;74,"3.5",IF(F14&gt;69,"3",IF(F14&gt;64,"2.5",IF(F14&gt;59,"2",IF(F14&gt;54,"1.5",IF(F14&gt;49,"1",IF(F14&lt;50,"0"))))))))</f>
        <v>0</v>
      </c>
      <c r="X14" s="49" t="str">
        <f>IF(G14&gt;79,"4",IF(G14&gt;74,"3.5",IF(G14&gt;69,"3",IF(G14&gt;64,"2.5",IF(G14&gt;59,"2",IF(G14&gt;54,"1.5",IF(G14&gt;49,"1",IF(G14&lt;50,"0"))))))))</f>
        <v>0</v>
      </c>
      <c r="Y14" s="49" t="str">
        <f>IF(H14&gt;79,"4",IF(H14&gt;74,"3.5",IF(H14&gt;69,"3",IF(H14&gt;64,"2.5",IF(H14&gt;59,"2",IF(H14&gt;54,"1.5",IF(H14&gt;49,"1",IF(H14&lt;50,"0"))))))))</f>
        <v>0</v>
      </c>
      <c r="Z14" s="49" t="str">
        <f>IF(I14&gt;79,"4",IF(I14&gt;74,"3.5",IF(I14&gt;69,"3",IF(I14&gt;64,"2.5",IF(I14&gt;59,"2",IF(I14&gt;54,"1.5",IF(I14&gt;49,"1",IF(I14&lt;50,"0"))))))))</f>
        <v>0</v>
      </c>
      <c r="AA14" s="49" t="str">
        <f>IF(J14&gt;79,"4",IF(J14&gt;74,"3.5",IF(J14&gt;69,"3",IF(J14&gt;64,"2.5",IF(J14&gt;59,"2",IF(J14&gt;54,"1.5",IF(J14&gt;49,"1",IF(J14&lt;50,"0"))))))))</f>
        <v>0</v>
      </c>
      <c r="AB14" s="49" t="str">
        <f>IF(K14&gt;79,"4",IF(K14&gt;74,"3.5",IF(K14&gt;69,"3",IF(K14&gt;64,"2.5",IF(K14&gt;59,"2",IF(K14&gt;54,"1.5",IF(K14&gt;49,"1",IF(K14&lt;50,"0"))))))))</f>
        <v>0</v>
      </c>
      <c r="AC14" s="49" t="str">
        <f>IF(L14&gt;79,"4",IF(L14&gt;74,"3.5",IF(L14&gt;69,"3",IF(L14&gt;64,"2.5",IF(L14&gt;59,"2",IF(L14&gt;54,"1.5",IF(L14&gt;49,"1",IF(L14&lt;50,"0"))))))))</f>
        <v>0</v>
      </c>
      <c r="AD14" s="49" t="str">
        <f>IF(M14&gt;79,"4",IF(M14&gt;74,"3.5",IF(M14&gt;69,"3",IF(M14&gt;64,"2.5",IF(M14&gt;59,"2",IF(M14&gt;54,"1.5",IF(M14&gt;49,"1",IF(M14&lt;50,"0"))))))))</f>
        <v>0</v>
      </c>
      <c r="AE14" s="153" t="str">
        <f>IF(N14&gt;79,"4",IF(N14&gt;74,"3.5",IF(N14&gt;69,"3",IF(N14&gt;64,"2.5",IF(N14&gt;59,"2",IF(N14&gt;54,"1.5",IF(N14&gt;49,"1",IF(N14&lt;50,"0"))))))))</f>
        <v>0</v>
      </c>
      <c r="AF14" s="39"/>
      <c r="AG14" s="40"/>
      <c r="AH14" s="108"/>
      <c r="AO14" s="3"/>
    </row>
    <row r="15" spans="1:41" ht="22.65" customHeight="1" x14ac:dyDescent="0.7">
      <c r="A15" s="120">
        <v>10</v>
      </c>
      <c r="B15" s="50" t="s">
        <v>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26">
        <v>0</v>
      </c>
      <c r="O15" s="130">
        <f>SUM(C15:N15)</f>
        <v>0</v>
      </c>
      <c r="P15" s="131">
        <f t="shared" si="0"/>
        <v>0</v>
      </c>
      <c r="Q15" s="116"/>
      <c r="R15" s="119">
        <v>10</v>
      </c>
      <c r="S15" s="47" t="str">
        <f t="shared" si="1"/>
        <v>เด็กหญิงณิชานันท์  ชัยสุวรรณ</v>
      </c>
      <c r="T15" s="49" t="str">
        <f>IF(C15&gt;79,"4",IF(C15&gt;74,"3.5",IF(C15&gt;69,"3",IF(C15&gt;64,"2.5",IF(C15&gt;59,"2",IF(C15&gt;54,"1.5",IF(C15&gt;49,"1",IF(C15&lt;50,"0"))))))))</f>
        <v>0</v>
      </c>
      <c r="U15" s="49" t="str">
        <f>IF(D15&gt;79,"4",IF(D15&gt;74,"3.5",IF(D15&gt;69,"3",IF(D15&gt;64,"2.5",IF(D15&gt;59,"2",IF(D15&gt;54,"1.5",IF(D15&gt;49,"1",IF(D15&lt;50,"0"))))))))</f>
        <v>0</v>
      </c>
      <c r="V15" s="49" t="str">
        <f>IF(E15&gt;79,"4",IF(E15&gt;74,"3.5",IF(E15&gt;69,"3",IF(E15&gt;64,"2.5",IF(E15&gt;59,"2",IF(E15&gt;54,"1.5",IF(E15&gt;49,"1",IF(E15&lt;50,"0"))))))))</f>
        <v>0</v>
      </c>
      <c r="W15" s="49" t="str">
        <f>IF(F15&gt;79,"4",IF(F15&gt;74,"3.5",IF(F15&gt;69,"3",IF(F15&gt;64,"2.5",IF(F15&gt;59,"2",IF(F15&gt;54,"1.5",IF(F15&gt;49,"1",IF(F15&lt;50,"0"))))))))</f>
        <v>0</v>
      </c>
      <c r="X15" s="49" t="str">
        <f>IF(G15&gt;79,"4",IF(G15&gt;74,"3.5",IF(G15&gt;69,"3",IF(G15&gt;64,"2.5",IF(G15&gt;59,"2",IF(G15&gt;54,"1.5",IF(G15&gt;49,"1",IF(G15&lt;50,"0"))))))))</f>
        <v>0</v>
      </c>
      <c r="Y15" s="49" t="str">
        <f>IF(H15&gt;79,"4",IF(H15&gt;74,"3.5",IF(H15&gt;69,"3",IF(H15&gt;64,"2.5",IF(H15&gt;59,"2",IF(H15&gt;54,"1.5",IF(H15&gt;49,"1",IF(H15&lt;50,"0"))))))))</f>
        <v>0</v>
      </c>
      <c r="Z15" s="49" t="str">
        <f>IF(I15&gt;79,"4",IF(I15&gt;74,"3.5",IF(I15&gt;69,"3",IF(I15&gt;64,"2.5",IF(I15&gt;59,"2",IF(I15&gt;54,"1.5",IF(I15&gt;49,"1",IF(I15&lt;50,"0"))))))))</f>
        <v>0</v>
      </c>
      <c r="AA15" s="49" t="str">
        <f>IF(J15&gt;79,"4",IF(J15&gt;74,"3.5",IF(J15&gt;69,"3",IF(J15&gt;64,"2.5",IF(J15&gt;59,"2",IF(J15&gt;54,"1.5",IF(J15&gt;49,"1",IF(J15&lt;50,"0"))))))))</f>
        <v>0</v>
      </c>
      <c r="AB15" s="49" t="str">
        <f>IF(K15&gt;79,"4",IF(K15&gt;74,"3.5",IF(K15&gt;69,"3",IF(K15&gt;64,"2.5",IF(K15&gt;59,"2",IF(K15&gt;54,"1.5",IF(K15&gt;49,"1",IF(K15&lt;50,"0"))))))))</f>
        <v>0</v>
      </c>
      <c r="AC15" s="49" t="str">
        <f>IF(L15&gt;79,"4",IF(L15&gt;74,"3.5",IF(L15&gt;69,"3",IF(L15&gt;64,"2.5",IF(L15&gt;59,"2",IF(L15&gt;54,"1.5",IF(L15&gt;49,"1",IF(L15&lt;50,"0"))))))))</f>
        <v>0</v>
      </c>
      <c r="AD15" s="49" t="str">
        <f>IF(M15&gt;79,"4",IF(M15&gt;74,"3.5",IF(M15&gt;69,"3",IF(M15&gt;64,"2.5",IF(M15&gt;59,"2",IF(M15&gt;54,"1.5",IF(M15&gt;49,"1",IF(M15&lt;50,"0"))))))))</f>
        <v>0</v>
      </c>
      <c r="AE15" s="153" t="str">
        <f>IF(N15&gt;79,"4",IF(N15&gt;74,"3.5",IF(N15&gt;69,"3",IF(N15&gt;64,"2.5",IF(N15&gt;59,"2",IF(N15&gt;54,"1.5",IF(N15&gt;49,"1",IF(N15&lt;50,"0"))))))))</f>
        <v>0</v>
      </c>
      <c r="AF15" s="39"/>
      <c r="AG15" s="40"/>
      <c r="AH15" s="108"/>
      <c r="AO15" s="3"/>
    </row>
    <row r="16" spans="1:41" ht="22.65" customHeight="1" x14ac:dyDescent="0.7">
      <c r="A16" s="119">
        <v>11</v>
      </c>
      <c r="B16" s="50" t="s">
        <v>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26">
        <v>0</v>
      </c>
      <c r="O16" s="130">
        <f>SUM(C16:N16)</f>
        <v>0</v>
      </c>
      <c r="P16" s="131">
        <f t="shared" si="0"/>
        <v>0</v>
      </c>
      <c r="Q16" s="116"/>
      <c r="R16" s="120">
        <v>11</v>
      </c>
      <c r="S16" s="47" t="str">
        <f t="shared" si="1"/>
        <v>เด็กชายอัตภรณ์  เชื้อชาติ</v>
      </c>
      <c r="T16" s="49" t="str">
        <f>IF(C16&gt;79,"4",IF(C16&gt;74,"3.5",IF(C16&gt;69,"3",IF(C16&gt;64,"2.5",IF(C16&gt;59,"2",IF(C16&gt;54,"1.5",IF(C16&gt;49,"1",IF(C16&lt;50,"0"))))))))</f>
        <v>0</v>
      </c>
      <c r="U16" s="49" t="str">
        <f>IF(D16&gt;79,"4",IF(D16&gt;74,"3.5",IF(D16&gt;69,"3",IF(D16&gt;64,"2.5",IF(D16&gt;59,"2",IF(D16&gt;54,"1.5",IF(D16&gt;49,"1",IF(D16&lt;50,"0"))))))))</f>
        <v>0</v>
      </c>
      <c r="V16" s="49" t="str">
        <f>IF(E16&gt;79,"4",IF(E16&gt;74,"3.5",IF(E16&gt;69,"3",IF(E16&gt;64,"2.5",IF(E16&gt;59,"2",IF(E16&gt;54,"1.5",IF(E16&gt;49,"1",IF(E16&lt;50,"0"))))))))</f>
        <v>0</v>
      </c>
      <c r="W16" s="49" t="str">
        <f>IF(F16&gt;79,"4",IF(F16&gt;74,"3.5",IF(F16&gt;69,"3",IF(F16&gt;64,"2.5",IF(F16&gt;59,"2",IF(F16&gt;54,"1.5",IF(F16&gt;49,"1",IF(F16&lt;50,"0"))))))))</f>
        <v>0</v>
      </c>
      <c r="X16" s="49" t="str">
        <f>IF(G16&gt;79,"4",IF(G16&gt;74,"3.5",IF(G16&gt;69,"3",IF(G16&gt;64,"2.5",IF(G16&gt;59,"2",IF(G16&gt;54,"1.5",IF(G16&gt;49,"1",IF(G16&lt;50,"0"))))))))</f>
        <v>0</v>
      </c>
      <c r="Y16" s="49" t="str">
        <f>IF(H16&gt;79,"4",IF(H16&gt;74,"3.5",IF(H16&gt;69,"3",IF(H16&gt;64,"2.5",IF(H16&gt;59,"2",IF(H16&gt;54,"1.5",IF(H16&gt;49,"1",IF(H16&lt;50,"0"))))))))</f>
        <v>0</v>
      </c>
      <c r="Z16" s="49" t="str">
        <f>IF(I16&gt;79,"4",IF(I16&gt;74,"3.5",IF(I16&gt;69,"3",IF(I16&gt;64,"2.5",IF(I16&gt;59,"2",IF(I16&gt;54,"1.5",IF(I16&gt;49,"1",IF(I16&lt;50,"0"))))))))</f>
        <v>0</v>
      </c>
      <c r="AA16" s="49" t="str">
        <f>IF(J16&gt;79,"4",IF(J16&gt;74,"3.5",IF(J16&gt;69,"3",IF(J16&gt;64,"2.5",IF(J16&gt;59,"2",IF(J16&gt;54,"1.5",IF(J16&gt;49,"1",IF(J16&lt;50,"0"))))))))</f>
        <v>0</v>
      </c>
      <c r="AB16" s="49" t="str">
        <f>IF(K16&gt;79,"4",IF(K16&gt;74,"3.5",IF(K16&gt;69,"3",IF(K16&gt;64,"2.5",IF(K16&gt;59,"2",IF(K16&gt;54,"1.5",IF(K16&gt;49,"1",IF(K16&lt;50,"0"))))))))</f>
        <v>0</v>
      </c>
      <c r="AC16" s="49" t="str">
        <f>IF(L16&gt;79,"4",IF(L16&gt;74,"3.5",IF(L16&gt;69,"3",IF(L16&gt;64,"2.5",IF(L16&gt;59,"2",IF(L16&gt;54,"1.5",IF(L16&gt;49,"1",IF(L16&lt;50,"0"))))))))</f>
        <v>0</v>
      </c>
      <c r="AD16" s="49" t="str">
        <f>IF(M16&gt;79,"4",IF(M16&gt;74,"3.5",IF(M16&gt;69,"3",IF(M16&gt;64,"2.5",IF(M16&gt;59,"2",IF(M16&gt;54,"1.5",IF(M16&gt;49,"1",IF(M16&lt;50,"0"))))))))</f>
        <v>0</v>
      </c>
      <c r="AE16" s="153" t="str">
        <f>IF(N16&gt;79,"4",IF(N16&gt;74,"3.5",IF(N16&gt;69,"3",IF(N16&gt;64,"2.5",IF(N16&gt;59,"2",IF(N16&gt;54,"1.5",IF(N16&gt;49,"1",IF(N16&lt;50,"0"))))))))</f>
        <v>0</v>
      </c>
      <c r="AF16" s="39"/>
      <c r="AG16" s="40"/>
      <c r="AH16" s="108"/>
      <c r="AO16" s="3"/>
    </row>
    <row r="17" spans="1:41" ht="22.65" customHeight="1" x14ac:dyDescent="0.7">
      <c r="A17" s="119">
        <v>12</v>
      </c>
      <c r="B17" s="50" t="s">
        <v>40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26">
        <v>0</v>
      </c>
      <c r="O17" s="130">
        <f>SUM(C17:N17)</f>
        <v>0</v>
      </c>
      <c r="P17" s="131">
        <f t="shared" si="0"/>
        <v>0</v>
      </c>
      <c r="Q17" s="116"/>
      <c r="R17" s="119">
        <v>12</v>
      </c>
      <c r="S17" s="47" t="str">
        <f t="shared" si="1"/>
        <v>เด็กชายศิริชัย  วนเชียงราก</v>
      </c>
      <c r="T17" s="49" t="str">
        <f>IF(C17&gt;79,"4",IF(C17&gt;74,"3.5",IF(C17&gt;69,"3",IF(C17&gt;64,"2.5",IF(C17&gt;59,"2",IF(C17&gt;54,"1.5",IF(C17&gt;49,"1",IF(C17&lt;50,"0"))))))))</f>
        <v>0</v>
      </c>
      <c r="U17" s="49" t="str">
        <f>IF(D17&gt;79,"4",IF(D17&gt;74,"3.5",IF(D17&gt;69,"3",IF(D17&gt;64,"2.5",IF(D17&gt;59,"2",IF(D17&gt;54,"1.5",IF(D17&gt;49,"1",IF(D17&lt;50,"0"))))))))</f>
        <v>0</v>
      </c>
      <c r="V17" s="49" t="str">
        <f>IF(E17&gt;79,"4",IF(E17&gt;74,"3.5",IF(E17&gt;69,"3",IF(E17&gt;64,"2.5",IF(E17&gt;59,"2",IF(E17&gt;54,"1.5",IF(E17&gt;49,"1",IF(E17&lt;50,"0"))))))))</f>
        <v>0</v>
      </c>
      <c r="W17" s="49" t="str">
        <f>IF(F17&gt;79,"4",IF(F17&gt;74,"3.5",IF(F17&gt;69,"3",IF(F17&gt;64,"2.5",IF(F17&gt;59,"2",IF(F17&gt;54,"1.5",IF(F17&gt;49,"1",IF(F17&lt;50,"0"))))))))</f>
        <v>0</v>
      </c>
      <c r="X17" s="49" t="str">
        <f>IF(G17&gt;79,"4",IF(G17&gt;74,"3.5",IF(G17&gt;69,"3",IF(G17&gt;64,"2.5",IF(G17&gt;59,"2",IF(G17&gt;54,"1.5",IF(G17&gt;49,"1",IF(G17&lt;50,"0"))))))))</f>
        <v>0</v>
      </c>
      <c r="Y17" s="49" t="str">
        <f>IF(H17&gt;79,"4",IF(H17&gt;74,"3.5",IF(H17&gt;69,"3",IF(H17&gt;64,"2.5",IF(H17&gt;59,"2",IF(H17&gt;54,"1.5",IF(H17&gt;49,"1",IF(H17&lt;50,"0"))))))))</f>
        <v>0</v>
      </c>
      <c r="Z17" s="49" t="str">
        <f>IF(I17&gt;79,"4",IF(I17&gt;74,"3.5",IF(I17&gt;69,"3",IF(I17&gt;64,"2.5",IF(I17&gt;59,"2",IF(I17&gt;54,"1.5",IF(I17&gt;49,"1",IF(I17&lt;50,"0"))))))))</f>
        <v>0</v>
      </c>
      <c r="AA17" s="49" t="str">
        <f>IF(J17&gt;79,"4",IF(J17&gt;74,"3.5",IF(J17&gt;69,"3",IF(J17&gt;64,"2.5",IF(J17&gt;59,"2",IF(J17&gt;54,"1.5",IF(J17&gt;49,"1",IF(J17&lt;50,"0"))))))))</f>
        <v>0</v>
      </c>
      <c r="AB17" s="49" t="str">
        <f>IF(K17&gt;79,"4",IF(K17&gt;74,"3.5",IF(K17&gt;69,"3",IF(K17&gt;64,"2.5",IF(K17&gt;59,"2",IF(K17&gt;54,"1.5",IF(K17&gt;49,"1",IF(K17&lt;50,"0"))))))))</f>
        <v>0</v>
      </c>
      <c r="AC17" s="49" t="str">
        <f>IF(L17&gt;79,"4",IF(L17&gt;74,"3.5",IF(L17&gt;69,"3",IF(L17&gt;64,"2.5",IF(L17&gt;59,"2",IF(L17&gt;54,"1.5",IF(L17&gt;49,"1",IF(L17&lt;50,"0"))))))))</f>
        <v>0</v>
      </c>
      <c r="AD17" s="49" t="str">
        <f>IF(M17&gt;79,"4",IF(M17&gt;74,"3.5",IF(M17&gt;69,"3",IF(M17&gt;64,"2.5",IF(M17&gt;59,"2",IF(M17&gt;54,"1.5",IF(M17&gt;49,"1",IF(M17&lt;50,"0"))))))))</f>
        <v>0</v>
      </c>
      <c r="AE17" s="153" t="str">
        <f>IF(N17&gt;79,"4",IF(N17&gt;74,"3.5",IF(N17&gt;69,"3",IF(N17&gt;64,"2.5",IF(N17&gt;59,"2",IF(N17&gt;54,"1.5",IF(N17&gt;49,"1",IF(N17&lt;50,"0"))))))))</f>
        <v>0</v>
      </c>
      <c r="AF17" s="39"/>
      <c r="AG17" s="40"/>
      <c r="AH17" s="108"/>
      <c r="AO17" s="3"/>
    </row>
    <row r="18" spans="1:41" ht="22.65" customHeight="1" x14ac:dyDescent="0.7">
      <c r="A18" s="120">
        <v>13</v>
      </c>
      <c r="B18" s="50" t="s">
        <v>41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26">
        <v>0</v>
      </c>
      <c r="O18" s="130">
        <f>SUM(C18:N18)</f>
        <v>0</v>
      </c>
      <c r="P18" s="131">
        <f t="shared" si="0"/>
        <v>0</v>
      </c>
      <c r="Q18" s="116"/>
      <c r="R18" s="120">
        <v>13</v>
      </c>
      <c r="S18" s="47" t="str">
        <f t="shared" si="1"/>
        <v>เด็กชายกวิน  เลี่ยมกระโทก</v>
      </c>
      <c r="T18" s="49" t="str">
        <f>IF(C18&gt;79,"4",IF(C18&gt;74,"3.5",IF(C18&gt;69,"3",IF(C18&gt;64,"2.5",IF(C18&gt;59,"2",IF(C18&gt;54,"1.5",IF(C18&gt;49,"1",IF(C18&lt;50,"0"))))))))</f>
        <v>0</v>
      </c>
      <c r="U18" s="49" t="str">
        <f>IF(D18&gt;79,"4",IF(D18&gt;74,"3.5",IF(D18&gt;69,"3",IF(D18&gt;64,"2.5",IF(D18&gt;59,"2",IF(D18&gt;54,"1.5",IF(D18&gt;49,"1",IF(D18&lt;50,"0"))))))))</f>
        <v>0</v>
      </c>
      <c r="V18" s="49" t="str">
        <f>IF(E18&gt;79,"4",IF(E18&gt;74,"3.5",IF(E18&gt;69,"3",IF(E18&gt;64,"2.5",IF(E18&gt;59,"2",IF(E18&gt;54,"1.5",IF(E18&gt;49,"1",IF(E18&lt;50,"0"))))))))</f>
        <v>0</v>
      </c>
      <c r="W18" s="49" t="str">
        <f>IF(F18&gt;79,"4",IF(F18&gt;74,"3.5",IF(F18&gt;69,"3",IF(F18&gt;64,"2.5",IF(F18&gt;59,"2",IF(F18&gt;54,"1.5",IF(F18&gt;49,"1",IF(F18&lt;50,"0"))))))))</f>
        <v>0</v>
      </c>
      <c r="X18" s="49" t="str">
        <f>IF(G18&gt;79,"4",IF(G18&gt;74,"3.5",IF(G18&gt;69,"3",IF(G18&gt;64,"2.5",IF(G18&gt;59,"2",IF(G18&gt;54,"1.5",IF(G18&gt;49,"1",IF(G18&lt;50,"0"))))))))</f>
        <v>0</v>
      </c>
      <c r="Y18" s="49" t="str">
        <f>IF(H18&gt;79,"4",IF(H18&gt;74,"3.5",IF(H18&gt;69,"3",IF(H18&gt;64,"2.5",IF(H18&gt;59,"2",IF(H18&gt;54,"1.5",IF(H18&gt;49,"1",IF(H18&lt;50,"0"))))))))</f>
        <v>0</v>
      </c>
      <c r="Z18" s="49" t="str">
        <f>IF(I18&gt;79,"4",IF(I18&gt;74,"3.5",IF(I18&gt;69,"3",IF(I18&gt;64,"2.5",IF(I18&gt;59,"2",IF(I18&gt;54,"1.5",IF(I18&gt;49,"1",IF(I18&lt;50,"0"))))))))</f>
        <v>0</v>
      </c>
      <c r="AA18" s="49" t="str">
        <f>IF(J18&gt;79,"4",IF(J18&gt;74,"3.5",IF(J18&gt;69,"3",IF(J18&gt;64,"2.5",IF(J18&gt;59,"2",IF(J18&gt;54,"1.5",IF(J18&gt;49,"1",IF(J18&lt;50,"0"))))))))</f>
        <v>0</v>
      </c>
      <c r="AB18" s="49" t="str">
        <f>IF(K18&gt;79,"4",IF(K18&gt;74,"3.5",IF(K18&gt;69,"3",IF(K18&gt;64,"2.5",IF(K18&gt;59,"2",IF(K18&gt;54,"1.5",IF(K18&gt;49,"1",IF(K18&lt;50,"0"))))))))</f>
        <v>0</v>
      </c>
      <c r="AC18" s="49" t="str">
        <f>IF(L18&gt;79,"4",IF(L18&gt;74,"3.5",IF(L18&gt;69,"3",IF(L18&gt;64,"2.5",IF(L18&gt;59,"2",IF(L18&gt;54,"1.5",IF(L18&gt;49,"1",IF(L18&lt;50,"0"))))))))</f>
        <v>0</v>
      </c>
      <c r="AD18" s="49" t="str">
        <f>IF(M18&gt;79,"4",IF(M18&gt;74,"3.5",IF(M18&gt;69,"3",IF(M18&gt;64,"2.5",IF(M18&gt;59,"2",IF(M18&gt;54,"1.5",IF(M18&gt;49,"1",IF(M18&lt;50,"0"))))))))</f>
        <v>0</v>
      </c>
      <c r="AE18" s="153" t="str">
        <f>IF(N18&gt;79,"4",IF(N18&gt;74,"3.5",IF(N18&gt;69,"3",IF(N18&gt;64,"2.5",IF(N18&gt;59,"2",IF(N18&gt;54,"1.5",IF(N18&gt;49,"1",IF(N18&lt;50,"0"))))))))</f>
        <v>0</v>
      </c>
      <c r="AF18" s="39"/>
      <c r="AG18" s="40"/>
      <c r="AH18" s="108"/>
      <c r="AO18" s="3"/>
    </row>
    <row r="19" spans="1:41" ht="22.65" customHeight="1" x14ac:dyDescent="0.7">
      <c r="A19" s="120">
        <v>14</v>
      </c>
      <c r="B19" s="47" t="s">
        <v>42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26">
        <v>0</v>
      </c>
      <c r="O19" s="130">
        <f>SUM(C19:N19)</f>
        <v>0</v>
      </c>
      <c r="P19" s="131">
        <f t="shared" si="0"/>
        <v>0</v>
      </c>
      <c r="Q19" s="116"/>
      <c r="R19" s="119">
        <v>14</v>
      </c>
      <c r="S19" s="47" t="str">
        <f t="shared" si="1"/>
        <v>เด็กชายอดิศร  โนรีราช</v>
      </c>
      <c r="T19" s="49" t="str">
        <f>IF(C19&gt;79,"4",IF(C19&gt;74,"3.5",IF(C19&gt;69,"3",IF(C19&gt;64,"2.5",IF(C19&gt;59,"2",IF(C19&gt;54,"1.5",IF(C19&gt;49,"1",IF(C19&lt;50,"0"))))))))</f>
        <v>0</v>
      </c>
      <c r="U19" s="49" t="str">
        <f>IF(D19&gt;79,"4",IF(D19&gt;74,"3.5",IF(D19&gt;69,"3",IF(D19&gt;64,"2.5",IF(D19&gt;59,"2",IF(D19&gt;54,"1.5",IF(D19&gt;49,"1",IF(D19&lt;50,"0"))))))))</f>
        <v>0</v>
      </c>
      <c r="V19" s="49" t="str">
        <f>IF(E19&gt;79,"4",IF(E19&gt;74,"3.5",IF(E19&gt;69,"3",IF(E19&gt;64,"2.5",IF(E19&gt;59,"2",IF(E19&gt;54,"1.5",IF(E19&gt;49,"1",IF(E19&lt;50,"0"))))))))</f>
        <v>0</v>
      </c>
      <c r="W19" s="49" t="str">
        <f>IF(F19&gt;79,"4",IF(F19&gt;74,"3.5",IF(F19&gt;69,"3",IF(F19&gt;64,"2.5",IF(F19&gt;59,"2",IF(F19&gt;54,"1.5",IF(F19&gt;49,"1",IF(F19&lt;50,"0"))))))))</f>
        <v>0</v>
      </c>
      <c r="X19" s="49" t="str">
        <f>IF(G19&gt;79,"4",IF(G19&gt;74,"3.5",IF(G19&gt;69,"3",IF(G19&gt;64,"2.5",IF(G19&gt;59,"2",IF(G19&gt;54,"1.5",IF(G19&gt;49,"1",IF(G19&lt;50,"0"))))))))</f>
        <v>0</v>
      </c>
      <c r="Y19" s="49" t="str">
        <f>IF(H19&gt;79,"4",IF(H19&gt;74,"3.5",IF(H19&gt;69,"3",IF(H19&gt;64,"2.5",IF(H19&gt;59,"2",IF(H19&gt;54,"1.5",IF(H19&gt;49,"1",IF(H19&lt;50,"0"))))))))</f>
        <v>0</v>
      </c>
      <c r="Z19" s="49" t="str">
        <f>IF(I19&gt;79,"4",IF(I19&gt;74,"3.5",IF(I19&gt;69,"3",IF(I19&gt;64,"2.5",IF(I19&gt;59,"2",IF(I19&gt;54,"1.5",IF(I19&gt;49,"1",IF(I19&lt;50,"0"))))))))</f>
        <v>0</v>
      </c>
      <c r="AA19" s="49" t="str">
        <f>IF(J19&gt;79,"4",IF(J19&gt;74,"3.5",IF(J19&gt;69,"3",IF(J19&gt;64,"2.5",IF(J19&gt;59,"2",IF(J19&gt;54,"1.5",IF(J19&gt;49,"1",IF(J19&lt;50,"0"))))))))</f>
        <v>0</v>
      </c>
      <c r="AB19" s="49" t="str">
        <f>IF(K19&gt;79,"4",IF(K19&gt;74,"3.5",IF(K19&gt;69,"3",IF(K19&gt;64,"2.5",IF(K19&gt;59,"2",IF(K19&gt;54,"1.5",IF(K19&gt;49,"1",IF(K19&lt;50,"0"))))))))</f>
        <v>0</v>
      </c>
      <c r="AC19" s="49" t="str">
        <f>IF(L19&gt;79,"4",IF(L19&gt;74,"3.5",IF(L19&gt;69,"3",IF(L19&gt;64,"2.5",IF(L19&gt;59,"2",IF(L19&gt;54,"1.5",IF(L19&gt;49,"1",IF(L19&lt;50,"0"))))))))</f>
        <v>0</v>
      </c>
      <c r="AD19" s="49" t="str">
        <f>IF(M19&gt;79,"4",IF(M19&gt;74,"3.5",IF(M19&gt;69,"3",IF(M19&gt;64,"2.5",IF(M19&gt;59,"2",IF(M19&gt;54,"1.5",IF(M19&gt;49,"1",IF(M19&lt;50,"0"))))))))</f>
        <v>0</v>
      </c>
      <c r="AE19" s="153" t="str">
        <f>IF(N19&gt;79,"4",IF(N19&gt;74,"3.5",IF(N19&gt;69,"3",IF(N19&gt;64,"2.5",IF(N19&gt;59,"2",IF(N19&gt;54,"1.5",IF(N19&gt;49,"1",IF(N19&lt;50,"0"))))))))</f>
        <v>0</v>
      </c>
      <c r="AF19" s="39"/>
      <c r="AG19" s="40"/>
      <c r="AH19" s="108"/>
      <c r="AO19" s="3"/>
    </row>
    <row r="20" spans="1:41" ht="22.65" customHeight="1" x14ac:dyDescent="0.7">
      <c r="A20" s="119">
        <v>15</v>
      </c>
      <c r="B20" s="47" t="s">
        <v>43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126">
        <v>0</v>
      </c>
      <c r="O20" s="130">
        <f>SUM(C20:N20)</f>
        <v>0</v>
      </c>
      <c r="P20" s="131">
        <f t="shared" si="0"/>
        <v>0</v>
      </c>
      <c r="Q20" s="116"/>
      <c r="R20" s="120">
        <v>15</v>
      </c>
      <c r="S20" s="47" t="str">
        <f t="shared" si="1"/>
        <v>เด็กชายสรวิชญ์  ยากระโทก</v>
      </c>
      <c r="T20" s="49" t="str">
        <f>IF(C20&gt;79,"4",IF(C20&gt;74,"3.5",IF(C20&gt;69,"3",IF(C20&gt;64,"2.5",IF(C20&gt;59,"2",IF(C20&gt;54,"1.5",IF(C20&gt;49,"1",IF(C20&lt;50,"0"))))))))</f>
        <v>0</v>
      </c>
      <c r="U20" s="49" t="str">
        <f>IF(D20&gt;79,"4",IF(D20&gt;74,"3.5",IF(D20&gt;69,"3",IF(D20&gt;64,"2.5",IF(D20&gt;59,"2",IF(D20&gt;54,"1.5",IF(D20&gt;49,"1",IF(D20&lt;50,"0"))))))))</f>
        <v>0</v>
      </c>
      <c r="V20" s="49" t="str">
        <f>IF(E20&gt;79,"4",IF(E20&gt;74,"3.5",IF(E20&gt;69,"3",IF(E20&gt;64,"2.5",IF(E20&gt;59,"2",IF(E20&gt;54,"1.5",IF(E20&gt;49,"1",IF(E20&lt;50,"0"))))))))</f>
        <v>0</v>
      </c>
      <c r="W20" s="49" t="str">
        <f>IF(F20&gt;79,"4",IF(F20&gt;74,"3.5",IF(F20&gt;69,"3",IF(F20&gt;64,"2.5",IF(F20&gt;59,"2",IF(F20&gt;54,"1.5",IF(F20&gt;49,"1",IF(F20&lt;50,"0"))))))))</f>
        <v>0</v>
      </c>
      <c r="X20" s="49" t="str">
        <f>IF(G20&gt;79,"4",IF(G20&gt;74,"3.5",IF(G20&gt;69,"3",IF(G20&gt;64,"2.5",IF(G20&gt;59,"2",IF(G20&gt;54,"1.5",IF(G20&gt;49,"1",IF(G20&lt;50,"0"))))))))</f>
        <v>0</v>
      </c>
      <c r="Y20" s="49" t="str">
        <f>IF(H20&gt;79,"4",IF(H20&gt;74,"3.5",IF(H20&gt;69,"3",IF(H20&gt;64,"2.5",IF(H20&gt;59,"2",IF(H20&gt;54,"1.5",IF(H20&gt;49,"1",IF(H20&lt;50,"0"))))))))</f>
        <v>0</v>
      </c>
      <c r="Z20" s="49" t="str">
        <f>IF(I20&gt;79,"4",IF(I20&gt;74,"3.5",IF(I20&gt;69,"3",IF(I20&gt;64,"2.5",IF(I20&gt;59,"2",IF(I20&gt;54,"1.5",IF(I20&gt;49,"1",IF(I20&lt;50,"0"))))))))</f>
        <v>0</v>
      </c>
      <c r="AA20" s="49" t="str">
        <f>IF(J20&gt;79,"4",IF(J20&gt;74,"3.5",IF(J20&gt;69,"3",IF(J20&gt;64,"2.5",IF(J20&gt;59,"2",IF(J20&gt;54,"1.5",IF(J20&gt;49,"1",IF(J20&lt;50,"0"))))))))</f>
        <v>0</v>
      </c>
      <c r="AB20" s="49" t="str">
        <f>IF(K20&gt;79,"4",IF(K20&gt;74,"3.5",IF(K20&gt;69,"3",IF(K20&gt;64,"2.5",IF(K20&gt;59,"2",IF(K20&gt;54,"1.5",IF(K20&gt;49,"1",IF(K20&lt;50,"0"))))))))</f>
        <v>0</v>
      </c>
      <c r="AC20" s="49" t="str">
        <f>IF(L20&gt;79,"4",IF(L20&gt;74,"3.5",IF(L20&gt;69,"3",IF(L20&gt;64,"2.5",IF(L20&gt;59,"2",IF(L20&gt;54,"1.5",IF(L20&gt;49,"1",IF(L20&lt;50,"0"))))))))</f>
        <v>0</v>
      </c>
      <c r="AD20" s="49" t="str">
        <f>IF(M20&gt;79,"4",IF(M20&gt;74,"3.5",IF(M20&gt;69,"3",IF(M20&gt;64,"2.5",IF(M20&gt;59,"2",IF(M20&gt;54,"1.5",IF(M20&gt;49,"1",IF(M20&lt;50,"0"))))))))</f>
        <v>0</v>
      </c>
      <c r="AE20" s="153" t="str">
        <f>IF(N20&gt;79,"4",IF(N20&gt;74,"3.5",IF(N20&gt;69,"3",IF(N20&gt;64,"2.5",IF(N20&gt;59,"2",IF(N20&gt;54,"1.5",IF(N20&gt;49,"1",IF(N20&lt;50,"0"))))))))</f>
        <v>0</v>
      </c>
      <c r="AF20" s="39"/>
      <c r="AG20" s="40"/>
      <c r="AH20" s="108"/>
      <c r="AO20" s="3"/>
    </row>
    <row r="21" spans="1:41" ht="22.65" customHeight="1" x14ac:dyDescent="0.7">
      <c r="A21" s="119">
        <v>16</v>
      </c>
      <c r="B21" s="47" t="s">
        <v>44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26">
        <v>0</v>
      </c>
      <c r="O21" s="130">
        <f>SUM(C21:N21)</f>
        <v>0</v>
      </c>
      <c r="P21" s="131">
        <f t="shared" si="0"/>
        <v>0</v>
      </c>
      <c r="Q21" s="116"/>
      <c r="R21" s="119">
        <v>16</v>
      </c>
      <c r="S21" s="47" t="str">
        <f t="shared" si="1"/>
        <v>เด็กชายนันทพงศ์  พลอยกระโทก</v>
      </c>
      <c r="T21" s="49" t="str">
        <f>IF(C21&gt;79,"4",IF(C21&gt;74,"3.5",IF(C21&gt;69,"3",IF(C21&gt;64,"2.5",IF(C21&gt;59,"2",IF(C21&gt;54,"1.5",IF(C21&gt;49,"1",IF(C21&lt;50,"0"))))))))</f>
        <v>0</v>
      </c>
      <c r="U21" s="49" t="str">
        <f>IF(D21&gt;79,"4",IF(D21&gt;74,"3.5",IF(D21&gt;69,"3",IF(D21&gt;64,"2.5",IF(D21&gt;59,"2",IF(D21&gt;54,"1.5",IF(D21&gt;49,"1",IF(D21&lt;50,"0"))))))))</f>
        <v>0</v>
      </c>
      <c r="V21" s="49" t="str">
        <f>IF(E21&gt;79,"4",IF(E21&gt;74,"3.5",IF(E21&gt;69,"3",IF(E21&gt;64,"2.5",IF(E21&gt;59,"2",IF(E21&gt;54,"1.5",IF(E21&gt;49,"1",IF(E21&lt;50,"0"))))))))</f>
        <v>0</v>
      </c>
      <c r="W21" s="49" t="str">
        <f>IF(F21&gt;79,"4",IF(F21&gt;74,"3.5",IF(F21&gt;69,"3",IF(F21&gt;64,"2.5",IF(F21&gt;59,"2",IF(F21&gt;54,"1.5",IF(F21&gt;49,"1",IF(F21&lt;50,"0"))))))))</f>
        <v>0</v>
      </c>
      <c r="X21" s="49" t="str">
        <f>IF(G21&gt;79,"4",IF(G21&gt;74,"3.5",IF(G21&gt;69,"3",IF(G21&gt;64,"2.5",IF(G21&gt;59,"2",IF(G21&gt;54,"1.5",IF(G21&gt;49,"1",IF(G21&lt;50,"0"))))))))</f>
        <v>0</v>
      </c>
      <c r="Y21" s="49" t="str">
        <f>IF(H21&gt;79,"4",IF(H21&gt;74,"3.5",IF(H21&gt;69,"3",IF(H21&gt;64,"2.5",IF(H21&gt;59,"2",IF(H21&gt;54,"1.5",IF(H21&gt;49,"1",IF(H21&lt;50,"0"))))))))</f>
        <v>0</v>
      </c>
      <c r="Z21" s="49" t="str">
        <f>IF(I21&gt;79,"4",IF(I21&gt;74,"3.5",IF(I21&gt;69,"3",IF(I21&gt;64,"2.5",IF(I21&gt;59,"2",IF(I21&gt;54,"1.5",IF(I21&gt;49,"1",IF(I21&lt;50,"0"))))))))</f>
        <v>0</v>
      </c>
      <c r="AA21" s="49" t="str">
        <f>IF(J21&gt;79,"4",IF(J21&gt;74,"3.5",IF(J21&gt;69,"3",IF(J21&gt;64,"2.5",IF(J21&gt;59,"2",IF(J21&gt;54,"1.5",IF(J21&gt;49,"1",IF(J21&lt;50,"0"))))))))</f>
        <v>0</v>
      </c>
      <c r="AB21" s="49" t="str">
        <f>IF(K21&gt;79,"4",IF(K21&gt;74,"3.5",IF(K21&gt;69,"3",IF(K21&gt;64,"2.5",IF(K21&gt;59,"2",IF(K21&gt;54,"1.5",IF(K21&gt;49,"1",IF(K21&lt;50,"0"))))))))</f>
        <v>0</v>
      </c>
      <c r="AC21" s="49" t="str">
        <f>IF(L21&gt;79,"4",IF(L21&gt;74,"3.5",IF(L21&gt;69,"3",IF(L21&gt;64,"2.5",IF(L21&gt;59,"2",IF(L21&gt;54,"1.5",IF(L21&gt;49,"1",IF(L21&lt;50,"0"))))))))</f>
        <v>0</v>
      </c>
      <c r="AD21" s="49" t="str">
        <f>IF(M21&gt;79,"4",IF(M21&gt;74,"3.5",IF(M21&gt;69,"3",IF(M21&gt;64,"2.5",IF(M21&gt;59,"2",IF(M21&gt;54,"1.5",IF(M21&gt;49,"1",IF(M21&lt;50,"0"))))))))</f>
        <v>0</v>
      </c>
      <c r="AE21" s="153" t="str">
        <f>IF(N21&gt;79,"4",IF(N21&gt;74,"3.5",IF(N21&gt;69,"3",IF(N21&gt;64,"2.5",IF(N21&gt;59,"2",IF(N21&gt;54,"1.5",IF(N21&gt;49,"1",IF(N21&lt;50,"0"))))))))</f>
        <v>0</v>
      </c>
      <c r="AF21" s="39"/>
      <c r="AG21" s="40"/>
      <c r="AH21" s="108"/>
      <c r="AO21" s="3"/>
    </row>
    <row r="22" spans="1:41" ht="22.65" customHeight="1" x14ac:dyDescent="0.7">
      <c r="A22" s="120">
        <v>17</v>
      </c>
      <c r="B22" s="47" t="s">
        <v>45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26">
        <v>0</v>
      </c>
      <c r="O22" s="130">
        <f>SUM(C22:N22)</f>
        <v>0</v>
      </c>
      <c r="P22" s="131">
        <f t="shared" si="0"/>
        <v>0</v>
      </c>
      <c r="Q22" s="116"/>
      <c r="R22" s="120">
        <v>17</v>
      </c>
      <c r="S22" s="47" t="str">
        <f t="shared" si="1"/>
        <v>เด็กหญิงธนาภา  ฉันกระโทก</v>
      </c>
      <c r="T22" s="49" t="str">
        <f>IF(C22&gt;79,"4",IF(C22&gt;74,"3.5",IF(C22&gt;69,"3",IF(C22&gt;64,"2.5",IF(C22&gt;59,"2",IF(C22&gt;54,"1.5",IF(C22&gt;49,"1",IF(C22&lt;50,"0"))))))))</f>
        <v>0</v>
      </c>
      <c r="U22" s="49" t="str">
        <f>IF(D22&gt;79,"4",IF(D22&gt;74,"3.5",IF(D22&gt;69,"3",IF(D22&gt;64,"2.5",IF(D22&gt;59,"2",IF(D22&gt;54,"1.5",IF(D22&gt;49,"1",IF(D22&lt;50,"0"))))))))</f>
        <v>0</v>
      </c>
      <c r="V22" s="49" t="str">
        <f>IF(E22&gt;79,"4",IF(E22&gt;74,"3.5",IF(E22&gt;69,"3",IF(E22&gt;64,"2.5",IF(E22&gt;59,"2",IF(E22&gt;54,"1.5",IF(E22&gt;49,"1",IF(E22&lt;50,"0"))))))))</f>
        <v>0</v>
      </c>
      <c r="W22" s="49" t="str">
        <f>IF(F22&gt;79,"4",IF(F22&gt;74,"3.5",IF(F22&gt;69,"3",IF(F22&gt;64,"2.5",IF(F22&gt;59,"2",IF(F22&gt;54,"1.5",IF(F22&gt;49,"1",IF(F22&lt;50,"0"))))))))</f>
        <v>0</v>
      </c>
      <c r="X22" s="49" t="str">
        <f>IF(G22&gt;79,"4",IF(G22&gt;74,"3.5",IF(G22&gt;69,"3",IF(G22&gt;64,"2.5",IF(G22&gt;59,"2",IF(G22&gt;54,"1.5",IF(G22&gt;49,"1",IF(G22&lt;50,"0"))))))))</f>
        <v>0</v>
      </c>
      <c r="Y22" s="49" t="str">
        <f>IF(H22&gt;79,"4",IF(H22&gt;74,"3.5",IF(H22&gt;69,"3",IF(H22&gt;64,"2.5",IF(H22&gt;59,"2",IF(H22&gt;54,"1.5",IF(H22&gt;49,"1",IF(H22&lt;50,"0"))))))))</f>
        <v>0</v>
      </c>
      <c r="Z22" s="49" t="str">
        <f>IF(I22&gt;79,"4",IF(I22&gt;74,"3.5",IF(I22&gt;69,"3",IF(I22&gt;64,"2.5",IF(I22&gt;59,"2",IF(I22&gt;54,"1.5",IF(I22&gt;49,"1",IF(I22&lt;50,"0"))))))))</f>
        <v>0</v>
      </c>
      <c r="AA22" s="49" t="str">
        <f>IF(J22&gt;79,"4",IF(J22&gt;74,"3.5",IF(J22&gt;69,"3",IF(J22&gt;64,"2.5",IF(J22&gt;59,"2",IF(J22&gt;54,"1.5",IF(J22&gt;49,"1",IF(J22&lt;50,"0"))))))))</f>
        <v>0</v>
      </c>
      <c r="AB22" s="49" t="str">
        <f>IF(K22&gt;79,"4",IF(K22&gt;74,"3.5",IF(K22&gt;69,"3",IF(K22&gt;64,"2.5",IF(K22&gt;59,"2",IF(K22&gt;54,"1.5",IF(K22&gt;49,"1",IF(K22&lt;50,"0"))))))))</f>
        <v>0</v>
      </c>
      <c r="AC22" s="49" t="str">
        <f>IF(L22&gt;79,"4",IF(L22&gt;74,"3.5",IF(L22&gt;69,"3",IF(L22&gt;64,"2.5",IF(L22&gt;59,"2",IF(L22&gt;54,"1.5",IF(L22&gt;49,"1",IF(L22&lt;50,"0"))))))))</f>
        <v>0</v>
      </c>
      <c r="AD22" s="49" t="str">
        <f>IF(M22&gt;79,"4",IF(M22&gt;74,"3.5",IF(M22&gt;69,"3",IF(M22&gt;64,"2.5",IF(M22&gt;59,"2",IF(M22&gt;54,"1.5",IF(M22&gt;49,"1",IF(M22&lt;50,"0"))))))))</f>
        <v>0</v>
      </c>
      <c r="AE22" s="153" t="str">
        <f>IF(N22&gt;79,"4",IF(N22&gt;74,"3.5",IF(N22&gt;69,"3",IF(N22&gt;64,"2.5",IF(N22&gt;59,"2",IF(N22&gt;54,"1.5",IF(N22&gt;49,"1",IF(N22&lt;50,"0"))))))))</f>
        <v>0</v>
      </c>
      <c r="AF22" s="39"/>
      <c r="AG22" s="40"/>
      <c r="AH22" s="108"/>
      <c r="AO22" s="3"/>
    </row>
    <row r="23" spans="1:41" ht="22.65" customHeight="1" x14ac:dyDescent="0.7">
      <c r="A23" s="119">
        <v>18</v>
      </c>
      <c r="B23" s="52" t="s">
        <v>46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26">
        <v>0</v>
      </c>
      <c r="O23" s="130">
        <f>SUM(C23:N23)</f>
        <v>0</v>
      </c>
      <c r="P23" s="131">
        <f t="shared" si="0"/>
        <v>0</v>
      </c>
      <c r="Q23" s="116"/>
      <c r="R23" s="119">
        <v>18</v>
      </c>
      <c r="S23" s="47" t="str">
        <f t="shared" si="1"/>
        <v>เด็กหญิงพิมพ์รตี  แซ่ปึง</v>
      </c>
      <c r="T23" s="49" t="str">
        <f>IF(C23&gt;79,"4",IF(C23&gt;74,"3.5",IF(C23&gt;69,"3",IF(C23&gt;64,"2.5",IF(C23&gt;59,"2",IF(C23&gt;54,"1.5",IF(C23&gt;49,"1",IF(C23&lt;50,"0"))))))))</f>
        <v>0</v>
      </c>
      <c r="U23" s="49" t="str">
        <f>IF(D23&gt;79,"4",IF(D23&gt;74,"3.5",IF(D23&gt;69,"3",IF(D23&gt;64,"2.5",IF(D23&gt;59,"2",IF(D23&gt;54,"1.5",IF(D23&gt;49,"1",IF(D23&lt;50,"0"))))))))</f>
        <v>0</v>
      </c>
      <c r="V23" s="49" t="str">
        <f>IF(E23&gt;79,"4",IF(E23&gt;74,"3.5",IF(E23&gt;69,"3",IF(E23&gt;64,"2.5",IF(E23&gt;59,"2",IF(E23&gt;54,"1.5",IF(E23&gt;49,"1",IF(E23&lt;50,"0"))))))))</f>
        <v>0</v>
      </c>
      <c r="W23" s="49" t="str">
        <f>IF(F23&gt;79,"4",IF(F23&gt;74,"3.5",IF(F23&gt;69,"3",IF(F23&gt;64,"2.5",IF(F23&gt;59,"2",IF(F23&gt;54,"1.5",IF(F23&gt;49,"1",IF(F23&lt;50,"0"))))))))</f>
        <v>0</v>
      </c>
      <c r="X23" s="49" t="str">
        <f>IF(G23&gt;79,"4",IF(G23&gt;74,"3.5",IF(G23&gt;69,"3",IF(G23&gt;64,"2.5",IF(G23&gt;59,"2",IF(G23&gt;54,"1.5",IF(G23&gt;49,"1",IF(G23&lt;50,"0"))))))))</f>
        <v>0</v>
      </c>
      <c r="Y23" s="49" t="str">
        <f>IF(H23&gt;79,"4",IF(H23&gt;74,"3.5",IF(H23&gt;69,"3",IF(H23&gt;64,"2.5",IF(H23&gt;59,"2",IF(H23&gt;54,"1.5",IF(H23&gt;49,"1",IF(H23&lt;50,"0"))))))))</f>
        <v>0</v>
      </c>
      <c r="Z23" s="49" t="str">
        <f>IF(I23&gt;79,"4",IF(I23&gt;74,"3.5",IF(I23&gt;69,"3",IF(I23&gt;64,"2.5",IF(I23&gt;59,"2",IF(I23&gt;54,"1.5",IF(I23&gt;49,"1",IF(I23&lt;50,"0"))))))))</f>
        <v>0</v>
      </c>
      <c r="AA23" s="49" t="str">
        <f>IF(J23&gt;79,"4",IF(J23&gt;74,"3.5",IF(J23&gt;69,"3",IF(J23&gt;64,"2.5",IF(J23&gt;59,"2",IF(J23&gt;54,"1.5",IF(J23&gt;49,"1",IF(J23&lt;50,"0"))))))))</f>
        <v>0</v>
      </c>
      <c r="AB23" s="49" t="str">
        <f>IF(K23&gt;79,"4",IF(K23&gt;74,"3.5",IF(K23&gt;69,"3",IF(K23&gt;64,"2.5",IF(K23&gt;59,"2",IF(K23&gt;54,"1.5",IF(K23&gt;49,"1",IF(K23&lt;50,"0"))))))))</f>
        <v>0</v>
      </c>
      <c r="AC23" s="49" t="str">
        <f>IF(L23&gt;79,"4",IF(L23&gt;74,"3.5",IF(L23&gt;69,"3",IF(L23&gt;64,"2.5",IF(L23&gt;59,"2",IF(L23&gt;54,"1.5",IF(L23&gt;49,"1",IF(L23&lt;50,"0"))))))))</f>
        <v>0</v>
      </c>
      <c r="AD23" s="49" t="str">
        <f>IF(M23&gt;79,"4",IF(M23&gt;74,"3.5",IF(M23&gt;69,"3",IF(M23&gt;64,"2.5",IF(M23&gt;59,"2",IF(M23&gt;54,"1.5",IF(M23&gt;49,"1",IF(M23&lt;50,"0"))))))))</f>
        <v>0</v>
      </c>
      <c r="AE23" s="153" t="str">
        <f>IF(N23&gt;79,"4",IF(N23&gt;74,"3.5",IF(N23&gt;69,"3",IF(N23&gt;64,"2.5",IF(N23&gt;59,"2",IF(N23&gt;54,"1.5",IF(N23&gt;49,"1",IF(N23&lt;50,"0"))))))))</f>
        <v>0</v>
      </c>
      <c r="AF23" s="39"/>
      <c r="AG23" s="40"/>
      <c r="AH23" s="108"/>
      <c r="AO23" s="3"/>
    </row>
    <row r="24" spans="1:41" ht="22.65" customHeight="1" x14ac:dyDescent="0.7">
      <c r="A24" s="119">
        <v>19</v>
      </c>
      <c r="B24" s="52" t="s">
        <v>47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26">
        <v>0</v>
      </c>
      <c r="O24" s="130">
        <f>SUM(C24:N24)</f>
        <v>0</v>
      </c>
      <c r="P24" s="131">
        <f t="shared" si="0"/>
        <v>0</v>
      </c>
      <c r="Q24" s="116"/>
      <c r="R24" s="120">
        <v>19</v>
      </c>
      <c r="S24" s="47" t="str">
        <f t="shared" si="1"/>
        <v>เด็กหญิงวันวิสา  ศรีวงษา</v>
      </c>
      <c r="T24" s="49" t="str">
        <f>IF(C24&gt;79,"4",IF(C24&gt;74,"3.5",IF(C24&gt;69,"3",IF(C24&gt;64,"2.5",IF(C24&gt;59,"2",IF(C24&gt;54,"1.5",IF(C24&gt;49,"1",IF(C24&lt;50,"0"))))))))</f>
        <v>0</v>
      </c>
      <c r="U24" s="49" t="str">
        <f>IF(D24&gt;79,"4",IF(D24&gt;74,"3.5",IF(D24&gt;69,"3",IF(D24&gt;64,"2.5",IF(D24&gt;59,"2",IF(D24&gt;54,"1.5",IF(D24&gt;49,"1",IF(D24&lt;50,"0"))))))))</f>
        <v>0</v>
      </c>
      <c r="V24" s="49" t="str">
        <f>IF(E24&gt;79,"4",IF(E24&gt;74,"3.5",IF(E24&gt;69,"3",IF(E24&gt;64,"2.5",IF(E24&gt;59,"2",IF(E24&gt;54,"1.5",IF(E24&gt;49,"1",IF(E24&lt;50,"0"))))))))</f>
        <v>0</v>
      </c>
      <c r="W24" s="49" t="str">
        <f>IF(F24&gt;79,"4",IF(F24&gt;74,"3.5",IF(F24&gt;69,"3",IF(F24&gt;64,"2.5",IF(F24&gt;59,"2",IF(F24&gt;54,"1.5",IF(F24&gt;49,"1",IF(F24&lt;50,"0"))))))))</f>
        <v>0</v>
      </c>
      <c r="X24" s="49" t="str">
        <f>IF(G24&gt;79,"4",IF(G24&gt;74,"3.5",IF(G24&gt;69,"3",IF(G24&gt;64,"2.5",IF(G24&gt;59,"2",IF(G24&gt;54,"1.5",IF(G24&gt;49,"1",IF(G24&lt;50,"0"))))))))</f>
        <v>0</v>
      </c>
      <c r="Y24" s="49" t="str">
        <f>IF(H24&gt;79,"4",IF(H24&gt;74,"3.5",IF(H24&gt;69,"3",IF(H24&gt;64,"2.5",IF(H24&gt;59,"2",IF(H24&gt;54,"1.5",IF(H24&gt;49,"1",IF(H24&lt;50,"0"))))))))</f>
        <v>0</v>
      </c>
      <c r="Z24" s="49" t="str">
        <f>IF(I24&gt;79,"4",IF(I24&gt;74,"3.5",IF(I24&gt;69,"3",IF(I24&gt;64,"2.5",IF(I24&gt;59,"2",IF(I24&gt;54,"1.5",IF(I24&gt;49,"1",IF(I24&lt;50,"0"))))))))</f>
        <v>0</v>
      </c>
      <c r="AA24" s="49" t="str">
        <f>IF(J24&gt;79,"4",IF(J24&gt;74,"3.5",IF(J24&gt;69,"3",IF(J24&gt;64,"2.5",IF(J24&gt;59,"2",IF(J24&gt;54,"1.5",IF(J24&gt;49,"1",IF(J24&lt;50,"0"))))))))</f>
        <v>0</v>
      </c>
      <c r="AB24" s="49" t="str">
        <f>IF(K24&gt;79,"4",IF(K24&gt;74,"3.5",IF(K24&gt;69,"3",IF(K24&gt;64,"2.5",IF(K24&gt;59,"2",IF(K24&gt;54,"1.5",IF(K24&gt;49,"1",IF(K24&lt;50,"0"))))))))</f>
        <v>0</v>
      </c>
      <c r="AC24" s="49" t="str">
        <f>IF(L24&gt;79,"4",IF(L24&gt;74,"3.5",IF(L24&gt;69,"3",IF(L24&gt;64,"2.5",IF(L24&gt;59,"2",IF(L24&gt;54,"1.5",IF(L24&gt;49,"1",IF(L24&lt;50,"0"))))))))</f>
        <v>0</v>
      </c>
      <c r="AD24" s="49" t="str">
        <f>IF(M24&gt;79,"4",IF(M24&gt;74,"3.5",IF(M24&gt;69,"3",IF(M24&gt;64,"2.5",IF(M24&gt;59,"2",IF(M24&gt;54,"1.5",IF(M24&gt;49,"1",IF(M24&lt;50,"0"))))))))</f>
        <v>0</v>
      </c>
      <c r="AE24" s="153" t="str">
        <f>IF(N24&gt;79,"4",IF(N24&gt;74,"3.5",IF(N24&gt;69,"3",IF(N24&gt;64,"2.5",IF(N24&gt;59,"2",IF(N24&gt;54,"1.5",IF(N24&gt;49,"1",IF(N24&lt;50,"0"))))))))</f>
        <v>0</v>
      </c>
      <c r="AF24" s="39"/>
      <c r="AG24" s="40"/>
      <c r="AH24" s="108"/>
      <c r="AO24" s="3"/>
    </row>
    <row r="25" spans="1:41" ht="22.65" customHeight="1" x14ac:dyDescent="0.7">
      <c r="A25" s="120">
        <v>20</v>
      </c>
      <c r="B25" s="52" t="s">
        <v>48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26">
        <v>0</v>
      </c>
      <c r="O25" s="130">
        <f>SUM(C25:N25)</f>
        <v>0</v>
      </c>
      <c r="P25" s="131">
        <f t="shared" si="0"/>
        <v>0</v>
      </c>
      <c r="Q25" s="116"/>
      <c r="R25" s="119">
        <v>20</v>
      </c>
      <c r="S25" s="47" t="str">
        <f t="shared" si="1"/>
        <v>เด็กหญิงกิตติมา  อ่วมกระโทก</v>
      </c>
      <c r="T25" s="49" t="str">
        <f>IF(C25&gt;79,"4",IF(C25&gt;74,"3.5",IF(C25&gt;69,"3",IF(C25&gt;64,"2.5",IF(C25&gt;59,"2",IF(C25&gt;54,"1.5",IF(C25&gt;49,"1",IF(C25&lt;50,"0"))))))))</f>
        <v>0</v>
      </c>
      <c r="U25" s="49" t="str">
        <f>IF(D25&gt;79,"4",IF(D25&gt;74,"3.5",IF(D25&gt;69,"3",IF(D25&gt;64,"2.5",IF(D25&gt;59,"2",IF(D25&gt;54,"1.5",IF(D25&gt;49,"1",IF(D25&lt;50,"0"))))))))</f>
        <v>0</v>
      </c>
      <c r="V25" s="49" t="str">
        <f>IF(E25&gt;79,"4",IF(E25&gt;74,"3.5",IF(E25&gt;69,"3",IF(E25&gt;64,"2.5",IF(E25&gt;59,"2",IF(E25&gt;54,"1.5",IF(E25&gt;49,"1",IF(E25&lt;50,"0"))))))))</f>
        <v>0</v>
      </c>
      <c r="W25" s="49" t="str">
        <f>IF(F25&gt;79,"4",IF(F25&gt;74,"3.5",IF(F25&gt;69,"3",IF(F25&gt;64,"2.5",IF(F25&gt;59,"2",IF(F25&gt;54,"1.5",IF(F25&gt;49,"1",IF(F25&lt;50,"0"))))))))</f>
        <v>0</v>
      </c>
      <c r="X25" s="49" t="str">
        <f>IF(G25&gt;79,"4",IF(G25&gt;74,"3.5",IF(G25&gt;69,"3",IF(G25&gt;64,"2.5",IF(G25&gt;59,"2",IF(G25&gt;54,"1.5",IF(G25&gt;49,"1",IF(G25&lt;50,"0"))))))))</f>
        <v>0</v>
      </c>
      <c r="Y25" s="49" t="str">
        <f>IF(H25&gt;79,"4",IF(H25&gt;74,"3.5",IF(H25&gt;69,"3",IF(H25&gt;64,"2.5",IF(H25&gt;59,"2",IF(H25&gt;54,"1.5",IF(H25&gt;49,"1",IF(H25&lt;50,"0"))))))))</f>
        <v>0</v>
      </c>
      <c r="Z25" s="49" t="str">
        <f>IF(I25&gt;79,"4",IF(I25&gt;74,"3.5",IF(I25&gt;69,"3",IF(I25&gt;64,"2.5",IF(I25&gt;59,"2",IF(I25&gt;54,"1.5",IF(I25&gt;49,"1",IF(I25&lt;50,"0"))))))))</f>
        <v>0</v>
      </c>
      <c r="AA25" s="49" t="str">
        <f>IF(J25&gt;79,"4",IF(J25&gt;74,"3.5",IF(J25&gt;69,"3",IF(J25&gt;64,"2.5",IF(J25&gt;59,"2",IF(J25&gt;54,"1.5",IF(J25&gt;49,"1",IF(J25&lt;50,"0"))))))))</f>
        <v>0</v>
      </c>
      <c r="AB25" s="49" t="str">
        <f>IF(K25&gt;79,"4",IF(K25&gt;74,"3.5",IF(K25&gt;69,"3",IF(K25&gt;64,"2.5",IF(K25&gt;59,"2",IF(K25&gt;54,"1.5",IF(K25&gt;49,"1",IF(K25&lt;50,"0"))))))))</f>
        <v>0</v>
      </c>
      <c r="AC25" s="49" t="str">
        <f>IF(L25&gt;79,"4",IF(L25&gt;74,"3.5",IF(L25&gt;69,"3",IF(L25&gt;64,"2.5",IF(L25&gt;59,"2",IF(L25&gt;54,"1.5",IF(L25&gt;49,"1",IF(L25&lt;50,"0"))))))))</f>
        <v>0</v>
      </c>
      <c r="AD25" s="49" t="str">
        <f>IF(M25&gt;79,"4",IF(M25&gt;74,"3.5",IF(M25&gt;69,"3",IF(M25&gt;64,"2.5",IF(M25&gt;59,"2",IF(M25&gt;54,"1.5",IF(M25&gt;49,"1",IF(M25&lt;50,"0"))))))))</f>
        <v>0</v>
      </c>
      <c r="AE25" s="153" t="str">
        <f>IF(N25&gt;79,"4",IF(N25&gt;74,"3.5",IF(N25&gt;69,"3",IF(N25&gt;64,"2.5",IF(N25&gt;59,"2",IF(N25&gt;54,"1.5",IF(N25&gt;49,"1",IF(N25&lt;50,"0"))))))))</f>
        <v>0</v>
      </c>
      <c r="AF25" s="39"/>
      <c r="AG25" s="40"/>
      <c r="AH25" s="108"/>
      <c r="AO25" s="3"/>
    </row>
    <row r="26" spans="1:41" ht="22.65" customHeight="1" x14ac:dyDescent="0.7">
      <c r="A26" s="120">
        <v>21</v>
      </c>
      <c r="B26" s="52" t="s">
        <v>49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26">
        <v>0</v>
      </c>
      <c r="O26" s="130">
        <f>SUM(C26:N26)</f>
        <v>0</v>
      </c>
      <c r="P26" s="131">
        <f t="shared" si="0"/>
        <v>0</v>
      </c>
      <c r="Q26" s="116"/>
      <c r="R26" s="120">
        <v>21</v>
      </c>
      <c r="S26" s="47" t="str">
        <f t="shared" si="1"/>
        <v>เด็กหญิงรัชนีวรรณ  ทองพินิจ</v>
      </c>
      <c r="T26" s="49" t="str">
        <f>IF(C26&gt;79,"4",IF(C26&gt;74,"3.5",IF(C26&gt;69,"3",IF(C26&gt;64,"2.5",IF(C26&gt;59,"2",IF(C26&gt;54,"1.5",IF(C26&gt;49,"1",IF(C26&lt;50,"0"))))))))</f>
        <v>0</v>
      </c>
      <c r="U26" s="49" t="str">
        <f>IF(D26&gt;79,"4",IF(D26&gt;74,"3.5",IF(D26&gt;69,"3",IF(D26&gt;64,"2.5",IF(D26&gt;59,"2",IF(D26&gt;54,"1.5",IF(D26&gt;49,"1",IF(D26&lt;50,"0"))))))))</f>
        <v>0</v>
      </c>
      <c r="V26" s="49" t="str">
        <f>IF(E26&gt;79,"4",IF(E26&gt;74,"3.5",IF(E26&gt;69,"3",IF(E26&gt;64,"2.5",IF(E26&gt;59,"2",IF(E26&gt;54,"1.5",IF(E26&gt;49,"1",IF(E26&lt;50,"0"))))))))</f>
        <v>0</v>
      </c>
      <c r="W26" s="49" t="str">
        <f>IF(F26&gt;79,"4",IF(F26&gt;74,"3.5",IF(F26&gt;69,"3",IF(F26&gt;64,"2.5",IF(F26&gt;59,"2",IF(F26&gt;54,"1.5",IF(F26&gt;49,"1",IF(F26&lt;50,"0"))))))))</f>
        <v>0</v>
      </c>
      <c r="X26" s="49" t="str">
        <f>IF(G26&gt;79,"4",IF(G26&gt;74,"3.5",IF(G26&gt;69,"3",IF(G26&gt;64,"2.5",IF(G26&gt;59,"2",IF(G26&gt;54,"1.5",IF(G26&gt;49,"1",IF(G26&lt;50,"0"))))))))</f>
        <v>0</v>
      </c>
      <c r="Y26" s="49" t="str">
        <f>IF(H26&gt;79,"4",IF(H26&gt;74,"3.5",IF(H26&gt;69,"3",IF(H26&gt;64,"2.5",IF(H26&gt;59,"2",IF(H26&gt;54,"1.5",IF(H26&gt;49,"1",IF(H26&lt;50,"0"))))))))</f>
        <v>0</v>
      </c>
      <c r="Z26" s="49" t="str">
        <f>IF(I26&gt;79,"4",IF(I26&gt;74,"3.5",IF(I26&gt;69,"3",IF(I26&gt;64,"2.5",IF(I26&gt;59,"2",IF(I26&gt;54,"1.5",IF(I26&gt;49,"1",IF(I26&lt;50,"0"))))))))</f>
        <v>0</v>
      </c>
      <c r="AA26" s="49" t="str">
        <f>IF(J26&gt;79,"4",IF(J26&gt;74,"3.5",IF(J26&gt;69,"3",IF(J26&gt;64,"2.5",IF(J26&gt;59,"2",IF(J26&gt;54,"1.5",IF(J26&gt;49,"1",IF(J26&lt;50,"0"))))))))</f>
        <v>0</v>
      </c>
      <c r="AB26" s="49" t="str">
        <f>IF(K26&gt;79,"4",IF(K26&gt;74,"3.5",IF(K26&gt;69,"3",IF(K26&gt;64,"2.5",IF(K26&gt;59,"2",IF(K26&gt;54,"1.5",IF(K26&gt;49,"1",IF(K26&lt;50,"0"))))))))</f>
        <v>0</v>
      </c>
      <c r="AC26" s="49" t="str">
        <f>IF(L26&gt;79,"4",IF(L26&gt;74,"3.5",IF(L26&gt;69,"3",IF(L26&gt;64,"2.5",IF(L26&gt;59,"2",IF(L26&gt;54,"1.5",IF(L26&gt;49,"1",IF(L26&lt;50,"0"))))))))</f>
        <v>0</v>
      </c>
      <c r="AD26" s="49" t="str">
        <f>IF(M26&gt;79,"4",IF(M26&gt;74,"3.5",IF(M26&gt;69,"3",IF(M26&gt;64,"2.5",IF(M26&gt;59,"2",IF(M26&gt;54,"1.5",IF(M26&gt;49,"1",IF(M26&lt;50,"0"))))))))</f>
        <v>0</v>
      </c>
      <c r="AE26" s="153" t="str">
        <f>IF(N26&gt;79,"4",IF(N26&gt;74,"3.5",IF(N26&gt;69,"3",IF(N26&gt;64,"2.5",IF(N26&gt;59,"2",IF(N26&gt;54,"1.5",IF(N26&gt;49,"1",IF(N26&lt;50,"0"))))))))</f>
        <v>0</v>
      </c>
      <c r="AF26" s="39"/>
      <c r="AG26" s="40"/>
      <c r="AH26" s="108"/>
      <c r="AO26" s="3"/>
    </row>
    <row r="27" spans="1:41" ht="22.65" customHeight="1" x14ac:dyDescent="0.7">
      <c r="A27" s="119">
        <v>22</v>
      </c>
      <c r="B27" s="52" t="s">
        <v>50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26">
        <v>0</v>
      </c>
      <c r="O27" s="130">
        <f>SUM(C27:N27)</f>
        <v>0</v>
      </c>
      <c r="P27" s="131">
        <f t="shared" si="0"/>
        <v>0</v>
      </c>
      <c r="Q27" s="116"/>
      <c r="R27" s="119">
        <v>22</v>
      </c>
      <c r="S27" s="47" t="str">
        <f t="shared" si="1"/>
        <v>เด็กหญิงสิรินทิพย์  ละอองธุมา</v>
      </c>
      <c r="T27" s="49" t="str">
        <f>IF(C27&gt;79,"4",IF(C27&gt;74,"3.5",IF(C27&gt;69,"3",IF(C27&gt;64,"2.5",IF(C27&gt;59,"2",IF(C27&gt;54,"1.5",IF(C27&gt;49,"1",IF(C27&lt;50,"0"))))))))</f>
        <v>0</v>
      </c>
      <c r="U27" s="49" t="str">
        <f>IF(D27&gt;79,"4",IF(D27&gt;74,"3.5",IF(D27&gt;69,"3",IF(D27&gt;64,"2.5",IF(D27&gt;59,"2",IF(D27&gt;54,"1.5",IF(D27&gt;49,"1",IF(D27&lt;50,"0"))))))))</f>
        <v>0</v>
      </c>
      <c r="V27" s="49" t="str">
        <f>IF(E27&gt;79,"4",IF(E27&gt;74,"3.5",IF(E27&gt;69,"3",IF(E27&gt;64,"2.5",IF(E27&gt;59,"2",IF(E27&gt;54,"1.5",IF(E27&gt;49,"1",IF(E27&lt;50,"0"))))))))</f>
        <v>0</v>
      </c>
      <c r="W27" s="49" t="str">
        <f>IF(F27&gt;79,"4",IF(F27&gt;74,"3.5",IF(F27&gt;69,"3",IF(F27&gt;64,"2.5",IF(F27&gt;59,"2",IF(F27&gt;54,"1.5",IF(F27&gt;49,"1",IF(F27&lt;50,"0"))))))))</f>
        <v>0</v>
      </c>
      <c r="X27" s="49" t="str">
        <f>IF(G27&gt;79,"4",IF(G27&gt;74,"3.5",IF(G27&gt;69,"3",IF(G27&gt;64,"2.5",IF(G27&gt;59,"2",IF(G27&gt;54,"1.5",IF(G27&gt;49,"1",IF(G27&lt;50,"0"))))))))</f>
        <v>0</v>
      </c>
      <c r="Y27" s="49" t="str">
        <f>IF(H27&gt;79,"4",IF(H27&gt;74,"3.5",IF(H27&gt;69,"3",IF(H27&gt;64,"2.5",IF(H27&gt;59,"2",IF(H27&gt;54,"1.5",IF(H27&gt;49,"1",IF(H27&lt;50,"0"))))))))</f>
        <v>0</v>
      </c>
      <c r="Z27" s="49" t="str">
        <f>IF(I27&gt;79,"4",IF(I27&gt;74,"3.5",IF(I27&gt;69,"3",IF(I27&gt;64,"2.5",IF(I27&gt;59,"2",IF(I27&gt;54,"1.5",IF(I27&gt;49,"1",IF(I27&lt;50,"0"))))))))</f>
        <v>0</v>
      </c>
      <c r="AA27" s="49" t="str">
        <f>IF(J27&gt;79,"4",IF(J27&gt;74,"3.5",IF(J27&gt;69,"3",IF(J27&gt;64,"2.5",IF(J27&gt;59,"2",IF(J27&gt;54,"1.5",IF(J27&gt;49,"1",IF(J27&lt;50,"0"))))))))</f>
        <v>0</v>
      </c>
      <c r="AB27" s="49" t="str">
        <f>IF(K27&gt;79,"4",IF(K27&gt;74,"3.5",IF(K27&gt;69,"3",IF(K27&gt;64,"2.5",IF(K27&gt;59,"2",IF(K27&gt;54,"1.5",IF(K27&gt;49,"1",IF(K27&lt;50,"0"))))))))</f>
        <v>0</v>
      </c>
      <c r="AC27" s="49" t="str">
        <f>IF(L27&gt;79,"4",IF(L27&gt;74,"3.5",IF(L27&gt;69,"3",IF(L27&gt;64,"2.5",IF(L27&gt;59,"2",IF(L27&gt;54,"1.5",IF(L27&gt;49,"1",IF(L27&lt;50,"0"))))))))</f>
        <v>0</v>
      </c>
      <c r="AD27" s="49" t="str">
        <f>IF(M27&gt;79,"4",IF(M27&gt;74,"3.5",IF(M27&gt;69,"3",IF(M27&gt;64,"2.5",IF(M27&gt;59,"2",IF(M27&gt;54,"1.5",IF(M27&gt;49,"1",IF(M27&lt;50,"0"))))))))</f>
        <v>0</v>
      </c>
      <c r="AE27" s="153" t="str">
        <f>IF(N27&gt;79,"4",IF(N27&gt;74,"3.5",IF(N27&gt;69,"3",IF(N27&gt;64,"2.5",IF(N27&gt;59,"2",IF(N27&gt;54,"1.5",IF(N27&gt;49,"1",IF(N27&lt;50,"0"))))))))</f>
        <v>0</v>
      </c>
      <c r="AF27" s="39"/>
      <c r="AG27" s="40"/>
      <c r="AH27" s="108"/>
      <c r="AO27" s="3"/>
    </row>
    <row r="28" spans="1:41" s="2" customFormat="1" ht="22.65" customHeight="1" thickBot="1" x14ac:dyDescent="0.75">
      <c r="A28" s="119">
        <v>23</v>
      </c>
      <c r="B28" s="52" t="s">
        <v>51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26">
        <v>0</v>
      </c>
      <c r="O28" s="130">
        <f>SUM(C28:N28)</f>
        <v>0</v>
      </c>
      <c r="P28" s="131">
        <f t="shared" si="0"/>
        <v>0</v>
      </c>
      <c r="Q28" s="116"/>
      <c r="R28" s="120">
        <v>23</v>
      </c>
      <c r="S28" s="47" t="str">
        <f t="shared" si="1"/>
        <v>เด็กชายนิติกร  จรทะผา</v>
      </c>
      <c r="T28" s="49" t="str">
        <f>IF(C28&gt;79,"4",IF(C28&gt;74,"3.5",IF(C28&gt;69,"3",IF(C28&gt;64,"2.5",IF(C28&gt;59,"2",IF(C28&gt;54,"1.5",IF(C28&gt;49,"1",IF(C28&lt;50,"0"))))))))</f>
        <v>0</v>
      </c>
      <c r="U28" s="49" t="str">
        <f>IF(D28&gt;79,"4",IF(D28&gt;74,"3.5",IF(D28&gt;69,"3",IF(D28&gt;64,"2.5",IF(D28&gt;59,"2",IF(D28&gt;54,"1.5",IF(D28&gt;49,"1",IF(D28&lt;50,"0"))))))))</f>
        <v>0</v>
      </c>
      <c r="V28" s="49" t="str">
        <f>IF(E28&gt;79,"4",IF(E28&gt;74,"3.5",IF(E28&gt;69,"3",IF(E28&gt;64,"2.5",IF(E28&gt;59,"2",IF(E28&gt;54,"1.5",IF(E28&gt;49,"1",IF(E28&lt;50,"0"))))))))</f>
        <v>0</v>
      </c>
      <c r="W28" s="49" t="str">
        <f>IF(F28&gt;79,"4",IF(F28&gt;74,"3.5",IF(F28&gt;69,"3",IF(F28&gt;64,"2.5",IF(F28&gt;59,"2",IF(F28&gt;54,"1.5",IF(F28&gt;49,"1",IF(F28&lt;50,"0"))))))))</f>
        <v>0</v>
      </c>
      <c r="X28" s="49" t="str">
        <f>IF(G28&gt;79,"4",IF(G28&gt;74,"3.5",IF(G28&gt;69,"3",IF(G28&gt;64,"2.5",IF(G28&gt;59,"2",IF(G28&gt;54,"1.5",IF(G28&gt;49,"1",IF(G28&lt;50,"0"))))))))</f>
        <v>0</v>
      </c>
      <c r="Y28" s="49" t="str">
        <f>IF(H28&gt;79,"4",IF(H28&gt;74,"3.5",IF(H28&gt;69,"3",IF(H28&gt;64,"2.5",IF(H28&gt;59,"2",IF(H28&gt;54,"1.5",IF(H28&gt;49,"1",IF(H28&lt;50,"0"))))))))</f>
        <v>0</v>
      </c>
      <c r="Z28" s="49" t="str">
        <f>IF(I28&gt;79,"4",IF(I28&gt;74,"3.5",IF(I28&gt;69,"3",IF(I28&gt;64,"2.5",IF(I28&gt;59,"2",IF(I28&gt;54,"1.5",IF(I28&gt;49,"1",IF(I28&lt;50,"0"))))))))</f>
        <v>0</v>
      </c>
      <c r="AA28" s="49" t="str">
        <f>IF(J28&gt;79,"4",IF(J28&gt;74,"3.5",IF(J28&gt;69,"3",IF(J28&gt;64,"2.5",IF(J28&gt;59,"2",IF(J28&gt;54,"1.5",IF(J28&gt;49,"1",IF(J28&lt;50,"0"))))))))</f>
        <v>0</v>
      </c>
      <c r="AB28" s="49" t="str">
        <f>IF(K28&gt;79,"4",IF(K28&gt;74,"3.5",IF(K28&gt;69,"3",IF(K28&gt;64,"2.5",IF(K28&gt;59,"2",IF(K28&gt;54,"1.5",IF(K28&gt;49,"1",IF(K28&lt;50,"0"))))))))</f>
        <v>0</v>
      </c>
      <c r="AC28" s="49" t="str">
        <f>IF(L28&gt;79,"4",IF(L28&gt;74,"3.5",IF(L28&gt;69,"3",IF(L28&gt;64,"2.5",IF(L28&gt;59,"2",IF(L28&gt;54,"1.5",IF(L28&gt;49,"1",IF(L28&lt;50,"0"))))))))</f>
        <v>0</v>
      </c>
      <c r="AD28" s="49" t="str">
        <f>IF(M28&gt;79,"4",IF(M28&gt;74,"3.5",IF(M28&gt;69,"3",IF(M28&gt;64,"2.5",IF(M28&gt;59,"2",IF(M28&gt;54,"1.5",IF(M28&gt;49,"1",IF(M28&lt;50,"0"))))))))</f>
        <v>0</v>
      </c>
      <c r="AE28" s="153" t="str">
        <f>IF(N28&gt;79,"4",IF(N28&gt;74,"3.5",IF(N28&gt;69,"3",IF(N28&gt;64,"2.5",IF(N28&gt;59,"2",IF(N28&gt;54,"1.5",IF(N28&gt;49,"1",IF(N28&lt;50,"0"))))))))</f>
        <v>0</v>
      </c>
      <c r="AF28" s="39"/>
      <c r="AG28" s="40"/>
      <c r="AH28" s="108"/>
      <c r="AI28" s="1"/>
      <c r="AJ28" s="1"/>
      <c r="AK28" s="1"/>
      <c r="AL28" s="1"/>
      <c r="AM28" s="1"/>
      <c r="AN28" s="1">
        <f t="shared" si="2"/>
        <v>0</v>
      </c>
      <c r="AO28" s="3">
        <f t="shared" si="3"/>
        <v>0</v>
      </c>
    </row>
    <row r="29" spans="1:41" ht="22.65" customHeight="1" x14ac:dyDescent="0.7">
      <c r="A29" s="120">
        <v>24</v>
      </c>
      <c r="B29" s="52" t="s">
        <v>52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26">
        <v>0</v>
      </c>
      <c r="O29" s="130">
        <f>SUM(C29:N29)</f>
        <v>0</v>
      </c>
      <c r="P29" s="131">
        <f t="shared" si="0"/>
        <v>0</v>
      </c>
      <c r="Q29" s="116"/>
      <c r="R29" s="119">
        <v>24</v>
      </c>
      <c r="S29" s="47" t="str">
        <f t="shared" si="1"/>
        <v>เด็กชายชานนท์  เรือนเพชร</v>
      </c>
      <c r="T29" s="49" t="str">
        <f>IF(C29&gt;79,"4",IF(C29&gt;74,"3.5",IF(C29&gt;69,"3",IF(C29&gt;64,"2.5",IF(C29&gt;59,"2",IF(C29&gt;54,"1.5",IF(C29&gt;49,"1",IF(C29&lt;50,"0"))))))))</f>
        <v>0</v>
      </c>
      <c r="U29" s="49" t="str">
        <f>IF(D29&gt;79,"4",IF(D29&gt;74,"3.5",IF(D29&gt;69,"3",IF(D29&gt;64,"2.5",IF(D29&gt;59,"2",IF(D29&gt;54,"1.5",IF(D29&gt;49,"1",IF(D29&lt;50,"0"))))))))</f>
        <v>0</v>
      </c>
      <c r="V29" s="49" t="str">
        <f>IF(E29&gt;79,"4",IF(E29&gt;74,"3.5",IF(E29&gt;69,"3",IF(E29&gt;64,"2.5",IF(E29&gt;59,"2",IF(E29&gt;54,"1.5",IF(E29&gt;49,"1",IF(E29&lt;50,"0"))))))))</f>
        <v>0</v>
      </c>
      <c r="W29" s="49" t="str">
        <f>IF(F29&gt;79,"4",IF(F29&gt;74,"3.5",IF(F29&gt;69,"3",IF(F29&gt;64,"2.5",IF(F29&gt;59,"2",IF(F29&gt;54,"1.5",IF(F29&gt;49,"1",IF(F29&lt;50,"0"))))))))</f>
        <v>0</v>
      </c>
      <c r="X29" s="49" t="str">
        <f>IF(G29&gt;79,"4",IF(G29&gt;74,"3.5",IF(G29&gt;69,"3",IF(G29&gt;64,"2.5",IF(G29&gt;59,"2",IF(G29&gt;54,"1.5",IF(G29&gt;49,"1",IF(G29&lt;50,"0"))))))))</f>
        <v>0</v>
      </c>
      <c r="Y29" s="49" t="str">
        <f>IF(H29&gt;79,"4",IF(H29&gt;74,"3.5",IF(H29&gt;69,"3",IF(H29&gt;64,"2.5",IF(H29&gt;59,"2",IF(H29&gt;54,"1.5",IF(H29&gt;49,"1",IF(H29&lt;50,"0"))))))))</f>
        <v>0</v>
      </c>
      <c r="Z29" s="49" t="str">
        <f>IF(I29&gt;79,"4",IF(I29&gt;74,"3.5",IF(I29&gt;69,"3",IF(I29&gt;64,"2.5",IF(I29&gt;59,"2",IF(I29&gt;54,"1.5",IF(I29&gt;49,"1",IF(I29&lt;50,"0"))))))))</f>
        <v>0</v>
      </c>
      <c r="AA29" s="49" t="str">
        <f>IF(J29&gt;79,"4",IF(J29&gt;74,"3.5",IF(J29&gt;69,"3",IF(J29&gt;64,"2.5",IF(J29&gt;59,"2",IF(J29&gt;54,"1.5",IF(J29&gt;49,"1",IF(J29&lt;50,"0"))))))))</f>
        <v>0</v>
      </c>
      <c r="AB29" s="49" t="str">
        <f>IF(K29&gt;79,"4",IF(K29&gt;74,"3.5",IF(K29&gt;69,"3",IF(K29&gt;64,"2.5",IF(K29&gt;59,"2",IF(K29&gt;54,"1.5",IF(K29&gt;49,"1",IF(K29&lt;50,"0"))))))))</f>
        <v>0</v>
      </c>
      <c r="AC29" s="49" t="str">
        <f>IF(L29&gt;79,"4",IF(L29&gt;74,"3.5",IF(L29&gt;69,"3",IF(L29&gt;64,"2.5",IF(L29&gt;59,"2",IF(L29&gt;54,"1.5",IF(L29&gt;49,"1",IF(L29&lt;50,"0"))))))))</f>
        <v>0</v>
      </c>
      <c r="AD29" s="49" t="str">
        <f>IF(M29&gt;79,"4",IF(M29&gt;74,"3.5",IF(M29&gt;69,"3",IF(M29&gt;64,"2.5",IF(M29&gt;59,"2",IF(M29&gt;54,"1.5",IF(M29&gt;49,"1",IF(M29&lt;50,"0"))))))))</f>
        <v>0</v>
      </c>
      <c r="AE29" s="153" t="str">
        <f>IF(N29&gt;79,"4",IF(N29&gt;74,"3.5",IF(N29&gt;69,"3",IF(N29&gt;64,"2.5",IF(N29&gt;59,"2",IF(N29&gt;54,"1.5",IF(N29&gt;49,"1",IF(N29&lt;50,"0"))))))))</f>
        <v>0</v>
      </c>
      <c r="AF29" s="39"/>
      <c r="AG29" s="40"/>
      <c r="AH29" s="108"/>
      <c r="AN29" s="1">
        <f t="shared" si="2"/>
        <v>0</v>
      </c>
      <c r="AO29" s="3">
        <f t="shared" si="3"/>
        <v>0</v>
      </c>
    </row>
    <row r="30" spans="1:41" ht="22.65" customHeight="1" x14ac:dyDescent="0.7">
      <c r="A30" s="119">
        <v>25</v>
      </c>
      <c r="B30" s="52" t="s">
        <v>53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126">
        <v>0</v>
      </c>
      <c r="O30" s="130">
        <f>SUM(C30:N30)</f>
        <v>0</v>
      </c>
      <c r="P30" s="131">
        <f t="shared" si="0"/>
        <v>0</v>
      </c>
      <c r="Q30" s="116"/>
      <c r="R30" s="120">
        <v>25</v>
      </c>
      <c r="S30" s="47" t="str">
        <f t="shared" si="1"/>
        <v>เด็กชายพชรพล  งามสำโรง</v>
      </c>
      <c r="T30" s="49" t="str">
        <f>IF(C30&gt;79,"4",IF(C30&gt;74,"3.5",IF(C30&gt;69,"3",IF(C30&gt;64,"2.5",IF(C30&gt;59,"2",IF(C30&gt;54,"1.5",IF(C30&gt;49,"1",IF(C30&lt;50,"0"))))))))</f>
        <v>0</v>
      </c>
      <c r="U30" s="49" t="str">
        <f>IF(D30&gt;79,"4",IF(D30&gt;74,"3.5",IF(D30&gt;69,"3",IF(D30&gt;64,"2.5",IF(D30&gt;59,"2",IF(D30&gt;54,"1.5",IF(D30&gt;49,"1",IF(D30&lt;50,"0"))))))))</f>
        <v>0</v>
      </c>
      <c r="V30" s="49" t="str">
        <f>IF(E30&gt;79,"4",IF(E30&gt;74,"3.5",IF(E30&gt;69,"3",IF(E30&gt;64,"2.5",IF(E30&gt;59,"2",IF(E30&gt;54,"1.5",IF(E30&gt;49,"1",IF(E30&lt;50,"0"))))))))</f>
        <v>0</v>
      </c>
      <c r="W30" s="49" t="str">
        <f>IF(F30&gt;79,"4",IF(F30&gt;74,"3.5",IF(F30&gt;69,"3",IF(F30&gt;64,"2.5",IF(F30&gt;59,"2",IF(F30&gt;54,"1.5",IF(F30&gt;49,"1",IF(F30&lt;50,"0"))))))))</f>
        <v>0</v>
      </c>
      <c r="X30" s="49" t="str">
        <f>IF(G30&gt;79,"4",IF(G30&gt;74,"3.5",IF(G30&gt;69,"3",IF(G30&gt;64,"2.5",IF(G30&gt;59,"2",IF(G30&gt;54,"1.5",IF(G30&gt;49,"1",IF(G30&lt;50,"0"))))))))</f>
        <v>0</v>
      </c>
      <c r="Y30" s="49" t="str">
        <f>IF(H30&gt;79,"4",IF(H30&gt;74,"3.5",IF(H30&gt;69,"3",IF(H30&gt;64,"2.5",IF(H30&gt;59,"2",IF(H30&gt;54,"1.5",IF(H30&gt;49,"1",IF(H30&lt;50,"0"))))))))</f>
        <v>0</v>
      </c>
      <c r="Z30" s="49" t="str">
        <f>IF(I30&gt;79,"4",IF(I30&gt;74,"3.5",IF(I30&gt;69,"3",IF(I30&gt;64,"2.5",IF(I30&gt;59,"2",IF(I30&gt;54,"1.5",IF(I30&gt;49,"1",IF(I30&lt;50,"0"))))))))</f>
        <v>0</v>
      </c>
      <c r="AA30" s="49" t="str">
        <f>IF(J30&gt;79,"4",IF(J30&gt;74,"3.5",IF(J30&gt;69,"3",IF(J30&gt;64,"2.5",IF(J30&gt;59,"2",IF(J30&gt;54,"1.5",IF(J30&gt;49,"1",IF(J30&lt;50,"0"))))))))</f>
        <v>0</v>
      </c>
      <c r="AB30" s="49" t="str">
        <f>IF(K30&gt;79,"4",IF(K30&gt;74,"3.5",IF(K30&gt;69,"3",IF(K30&gt;64,"2.5",IF(K30&gt;59,"2",IF(K30&gt;54,"1.5",IF(K30&gt;49,"1",IF(K30&lt;50,"0"))))))))</f>
        <v>0</v>
      </c>
      <c r="AC30" s="49" t="str">
        <f>IF(L30&gt;79,"4",IF(L30&gt;74,"3.5",IF(L30&gt;69,"3",IF(L30&gt;64,"2.5",IF(L30&gt;59,"2",IF(L30&gt;54,"1.5",IF(L30&gt;49,"1",IF(L30&lt;50,"0"))))))))</f>
        <v>0</v>
      </c>
      <c r="AD30" s="49" t="str">
        <f>IF(M30&gt;79,"4",IF(M30&gt;74,"3.5",IF(M30&gt;69,"3",IF(M30&gt;64,"2.5",IF(M30&gt;59,"2",IF(M30&gt;54,"1.5",IF(M30&gt;49,"1",IF(M30&lt;50,"0"))))))))</f>
        <v>0</v>
      </c>
      <c r="AE30" s="153" t="str">
        <f>IF(N30&gt;79,"4",IF(N30&gt;74,"3.5",IF(N30&gt;69,"3",IF(N30&gt;64,"2.5",IF(N30&gt;59,"2",IF(N30&gt;54,"1.5",IF(N30&gt;49,"1",IF(N30&lt;50,"0"))))))))</f>
        <v>0</v>
      </c>
      <c r="AF30" s="39"/>
      <c r="AG30" s="40"/>
      <c r="AH30" s="108"/>
      <c r="AN30" s="1">
        <f t="shared" si="2"/>
        <v>0</v>
      </c>
      <c r="AO30" s="3">
        <f t="shared" si="3"/>
        <v>0</v>
      </c>
    </row>
    <row r="31" spans="1:41" s="2" customFormat="1" ht="22.65" customHeight="1" thickBot="1" x14ac:dyDescent="0.75">
      <c r="A31" s="119">
        <v>26</v>
      </c>
      <c r="B31" s="52" t="s">
        <v>54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26">
        <v>0</v>
      </c>
      <c r="O31" s="130">
        <f>SUM(C31:N31)</f>
        <v>0</v>
      </c>
      <c r="P31" s="131">
        <f t="shared" si="0"/>
        <v>0</v>
      </c>
      <c r="Q31" s="116"/>
      <c r="R31" s="119">
        <v>26</v>
      </c>
      <c r="S31" s="47" t="str">
        <f t="shared" si="1"/>
        <v>เด็กชายธีรศิลป์  ตรีเมฆ</v>
      </c>
      <c r="T31" s="49" t="str">
        <f>IF(C31&gt;79,"4",IF(C31&gt;74,"3.5",IF(C31&gt;69,"3",IF(C31&gt;64,"2.5",IF(C31&gt;59,"2",IF(C31&gt;54,"1.5",IF(C31&gt;49,"1",IF(C31&lt;50,"0"))))))))</f>
        <v>0</v>
      </c>
      <c r="U31" s="49" t="str">
        <f>IF(D31&gt;79,"4",IF(D31&gt;74,"3.5",IF(D31&gt;69,"3",IF(D31&gt;64,"2.5",IF(D31&gt;59,"2",IF(D31&gt;54,"1.5",IF(D31&gt;49,"1",IF(D31&lt;50,"0"))))))))</f>
        <v>0</v>
      </c>
      <c r="V31" s="49" t="str">
        <f>IF(E31&gt;79,"4",IF(E31&gt;74,"3.5",IF(E31&gt;69,"3",IF(E31&gt;64,"2.5",IF(E31&gt;59,"2",IF(E31&gt;54,"1.5",IF(E31&gt;49,"1",IF(E31&lt;50,"0"))))))))</f>
        <v>0</v>
      </c>
      <c r="W31" s="49" t="str">
        <f>IF(F31&gt;79,"4",IF(F31&gt;74,"3.5",IF(F31&gt;69,"3",IF(F31&gt;64,"2.5",IF(F31&gt;59,"2",IF(F31&gt;54,"1.5",IF(F31&gt;49,"1",IF(F31&lt;50,"0"))))))))</f>
        <v>0</v>
      </c>
      <c r="X31" s="49" t="str">
        <f>IF(G31&gt;79,"4",IF(G31&gt;74,"3.5",IF(G31&gt;69,"3",IF(G31&gt;64,"2.5",IF(G31&gt;59,"2",IF(G31&gt;54,"1.5",IF(G31&gt;49,"1",IF(G31&lt;50,"0"))))))))</f>
        <v>0</v>
      </c>
      <c r="Y31" s="49" t="str">
        <f>IF(H31&gt;79,"4",IF(H31&gt;74,"3.5",IF(H31&gt;69,"3",IF(H31&gt;64,"2.5",IF(H31&gt;59,"2",IF(H31&gt;54,"1.5",IF(H31&gt;49,"1",IF(H31&lt;50,"0"))))))))</f>
        <v>0</v>
      </c>
      <c r="Z31" s="49" t="str">
        <f>IF(I31&gt;79,"4",IF(I31&gt;74,"3.5",IF(I31&gt;69,"3",IF(I31&gt;64,"2.5",IF(I31&gt;59,"2",IF(I31&gt;54,"1.5",IF(I31&gt;49,"1",IF(I31&lt;50,"0"))))))))</f>
        <v>0</v>
      </c>
      <c r="AA31" s="49" t="str">
        <f>IF(J31&gt;79,"4",IF(J31&gt;74,"3.5",IF(J31&gt;69,"3",IF(J31&gt;64,"2.5",IF(J31&gt;59,"2",IF(J31&gt;54,"1.5",IF(J31&gt;49,"1",IF(J31&lt;50,"0"))))))))</f>
        <v>0</v>
      </c>
      <c r="AB31" s="49" t="str">
        <f>IF(K31&gt;79,"4",IF(K31&gt;74,"3.5",IF(K31&gt;69,"3",IF(K31&gt;64,"2.5",IF(K31&gt;59,"2",IF(K31&gt;54,"1.5",IF(K31&gt;49,"1",IF(K31&lt;50,"0"))))))))</f>
        <v>0</v>
      </c>
      <c r="AC31" s="49" t="str">
        <f>IF(L31&gt;79,"4",IF(L31&gt;74,"3.5",IF(L31&gt;69,"3",IF(L31&gt;64,"2.5",IF(L31&gt;59,"2",IF(L31&gt;54,"1.5",IF(L31&gt;49,"1",IF(L31&lt;50,"0"))))))))</f>
        <v>0</v>
      </c>
      <c r="AD31" s="49" t="str">
        <f>IF(M31&gt;79,"4",IF(M31&gt;74,"3.5",IF(M31&gt;69,"3",IF(M31&gt;64,"2.5",IF(M31&gt;59,"2",IF(M31&gt;54,"1.5",IF(M31&gt;49,"1",IF(M31&lt;50,"0"))))))))</f>
        <v>0</v>
      </c>
      <c r="AE31" s="153" t="str">
        <f>IF(N31&gt;79,"4",IF(N31&gt;74,"3.5",IF(N31&gt;69,"3",IF(N31&gt;64,"2.5",IF(N31&gt;59,"2",IF(N31&gt;54,"1.5",IF(N31&gt;49,"1",IF(N31&lt;50,"0"))))))))</f>
        <v>0</v>
      </c>
      <c r="AF31" s="39"/>
      <c r="AG31" s="40"/>
      <c r="AH31" s="108"/>
      <c r="AI31" s="112"/>
      <c r="AJ31" s="1"/>
      <c r="AN31" s="1">
        <f t="shared" si="2"/>
        <v>0</v>
      </c>
      <c r="AO31" s="3">
        <f t="shared" si="3"/>
        <v>0</v>
      </c>
    </row>
    <row r="32" spans="1:41" ht="22.65" customHeight="1" x14ac:dyDescent="0.7">
      <c r="A32" s="119">
        <v>27</v>
      </c>
      <c r="B32" s="52" t="s">
        <v>55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26">
        <v>0</v>
      </c>
      <c r="O32" s="130">
        <f>SUM(C32:N32)</f>
        <v>0</v>
      </c>
      <c r="P32" s="131">
        <f t="shared" si="0"/>
        <v>0</v>
      </c>
      <c r="Q32" s="116"/>
      <c r="R32" s="120">
        <v>27</v>
      </c>
      <c r="S32" s="47" t="str">
        <f t="shared" si="1"/>
        <v>เด็กชายภาณุวิชญ์  งามสูงเนิน</v>
      </c>
      <c r="T32" s="49" t="str">
        <f>IF(C32&gt;79,"4",IF(C32&gt;74,"3.5",IF(C32&gt;69,"3",IF(C32&gt;64,"2.5",IF(C32&gt;59,"2",IF(C32&gt;54,"1.5",IF(C32&gt;49,"1",IF(C32&lt;50,"0"))))))))</f>
        <v>0</v>
      </c>
      <c r="U32" s="49" t="str">
        <f>IF(D32&gt;79,"4",IF(D32&gt;74,"3.5",IF(D32&gt;69,"3",IF(D32&gt;64,"2.5",IF(D32&gt;59,"2",IF(D32&gt;54,"1.5",IF(D32&gt;49,"1",IF(D32&lt;50,"0"))))))))</f>
        <v>0</v>
      </c>
      <c r="V32" s="49" t="str">
        <f>IF(E32&gt;79,"4",IF(E32&gt;74,"3.5",IF(E32&gt;69,"3",IF(E32&gt;64,"2.5",IF(E32&gt;59,"2",IF(E32&gt;54,"1.5",IF(E32&gt;49,"1",IF(E32&lt;50,"0"))))))))</f>
        <v>0</v>
      </c>
      <c r="W32" s="49" t="str">
        <f>IF(F32&gt;79,"4",IF(F32&gt;74,"3.5",IF(F32&gt;69,"3",IF(F32&gt;64,"2.5",IF(F32&gt;59,"2",IF(F32&gt;54,"1.5",IF(F32&gt;49,"1",IF(F32&lt;50,"0"))))))))</f>
        <v>0</v>
      </c>
      <c r="X32" s="49" t="str">
        <f>IF(G32&gt;79,"4",IF(G32&gt;74,"3.5",IF(G32&gt;69,"3",IF(G32&gt;64,"2.5",IF(G32&gt;59,"2",IF(G32&gt;54,"1.5",IF(G32&gt;49,"1",IF(G32&lt;50,"0"))))))))</f>
        <v>0</v>
      </c>
      <c r="Y32" s="49" t="str">
        <f>IF(H32&gt;79,"4",IF(H32&gt;74,"3.5",IF(H32&gt;69,"3",IF(H32&gt;64,"2.5",IF(H32&gt;59,"2",IF(H32&gt;54,"1.5",IF(H32&gt;49,"1",IF(H32&lt;50,"0"))))))))</f>
        <v>0</v>
      </c>
      <c r="Z32" s="49" t="str">
        <f>IF(I32&gt;79,"4",IF(I32&gt;74,"3.5",IF(I32&gt;69,"3",IF(I32&gt;64,"2.5",IF(I32&gt;59,"2",IF(I32&gt;54,"1.5",IF(I32&gt;49,"1",IF(I32&lt;50,"0"))))))))</f>
        <v>0</v>
      </c>
      <c r="AA32" s="49" t="str">
        <f>IF(J32&gt;79,"4",IF(J32&gt;74,"3.5",IF(J32&gt;69,"3",IF(J32&gt;64,"2.5",IF(J32&gt;59,"2",IF(J32&gt;54,"1.5",IF(J32&gt;49,"1",IF(J32&lt;50,"0"))))))))</f>
        <v>0</v>
      </c>
      <c r="AB32" s="49" t="str">
        <f>IF(K32&gt;79,"4",IF(K32&gt;74,"3.5",IF(K32&gt;69,"3",IF(K32&gt;64,"2.5",IF(K32&gt;59,"2",IF(K32&gt;54,"1.5",IF(K32&gt;49,"1",IF(K32&lt;50,"0"))))))))</f>
        <v>0</v>
      </c>
      <c r="AC32" s="49" t="str">
        <f>IF(L32&gt;79,"4",IF(L32&gt;74,"3.5",IF(L32&gt;69,"3",IF(L32&gt;64,"2.5",IF(L32&gt;59,"2",IF(L32&gt;54,"1.5",IF(L32&gt;49,"1",IF(L32&lt;50,"0"))))))))</f>
        <v>0</v>
      </c>
      <c r="AD32" s="49" t="str">
        <f>IF(M32&gt;79,"4",IF(M32&gt;74,"3.5",IF(M32&gt;69,"3",IF(M32&gt;64,"2.5",IF(M32&gt;59,"2",IF(M32&gt;54,"1.5",IF(M32&gt;49,"1",IF(M32&lt;50,"0"))))))))</f>
        <v>0</v>
      </c>
      <c r="AE32" s="153" t="str">
        <f>IF(N32&gt;79,"4",IF(N32&gt;74,"3.5",IF(N32&gt;69,"3",IF(N32&gt;64,"2.5",IF(N32&gt;59,"2",IF(N32&gt;54,"1.5",IF(N32&gt;49,"1",IF(N32&lt;50,"0"))))))))</f>
        <v>0</v>
      </c>
      <c r="AF32" s="39"/>
      <c r="AG32" s="40"/>
      <c r="AH32" s="108"/>
      <c r="AN32" s="1">
        <f t="shared" si="2"/>
        <v>0</v>
      </c>
      <c r="AO32" s="3">
        <f t="shared" si="3"/>
        <v>0</v>
      </c>
    </row>
    <row r="33" spans="1:41" ht="22.65" customHeight="1" x14ac:dyDescent="0.7">
      <c r="A33" s="120">
        <v>28</v>
      </c>
      <c r="B33" s="52" t="s">
        <v>56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26">
        <v>0</v>
      </c>
      <c r="O33" s="130">
        <f>SUM(C33:N33)</f>
        <v>0</v>
      </c>
      <c r="P33" s="131">
        <f t="shared" si="0"/>
        <v>0</v>
      </c>
      <c r="Q33" s="116"/>
      <c r="R33" s="119">
        <v>28</v>
      </c>
      <c r="S33" s="47" t="str">
        <f t="shared" si="1"/>
        <v>เด็กหญิงพัชราพรรณ  มูลหาร</v>
      </c>
      <c r="T33" s="49" t="str">
        <f>IF(C33&gt;79,"4",IF(C33&gt;74,"3.5",IF(C33&gt;69,"3",IF(C33&gt;64,"2.5",IF(C33&gt;59,"2",IF(C33&gt;54,"1.5",IF(C33&gt;49,"1",IF(C33&lt;50,"0"))))))))</f>
        <v>0</v>
      </c>
      <c r="U33" s="49" t="str">
        <f>IF(D33&gt;79,"4",IF(D33&gt;74,"3.5",IF(D33&gt;69,"3",IF(D33&gt;64,"2.5",IF(D33&gt;59,"2",IF(D33&gt;54,"1.5",IF(D33&gt;49,"1",IF(D33&lt;50,"0"))))))))</f>
        <v>0</v>
      </c>
      <c r="V33" s="49" t="str">
        <f>IF(E33&gt;79,"4",IF(E33&gt;74,"3.5",IF(E33&gt;69,"3",IF(E33&gt;64,"2.5",IF(E33&gt;59,"2",IF(E33&gt;54,"1.5",IF(E33&gt;49,"1",IF(E33&lt;50,"0"))))))))</f>
        <v>0</v>
      </c>
      <c r="W33" s="49" t="str">
        <f>IF(F33&gt;79,"4",IF(F33&gt;74,"3.5",IF(F33&gt;69,"3",IF(F33&gt;64,"2.5",IF(F33&gt;59,"2",IF(F33&gt;54,"1.5",IF(F33&gt;49,"1",IF(F33&lt;50,"0"))))))))</f>
        <v>0</v>
      </c>
      <c r="X33" s="49" t="str">
        <f>IF(G33&gt;79,"4",IF(G33&gt;74,"3.5",IF(G33&gt;69,"3",IF(G33&gt;64,"2.5",IF(G33&gt;59,"2",IF(G33&gt;54,"1.5",IF(G33&gt;49,"1",IF(G33&lt;50,"0"))))))))</f>
        <v>0</v>
      </c>
      <c r="Y33" s="49" t="str">
        <f>IF(H33&gt;79,"4",IF(H33&gt;74,"3.5",IF(H33&gt;69,"3",IF(H33&gt;64,"2.5",IF(H33&gt;59,"2",IF(H33&gt;54,"1.5",IF(H33&gt;49,"1",IF(H33&lt;50,"0"))))))))</f>
        <v>0</v>
      </c>
      <c r="Z33" s="49" t="str">
        <f>IF(I33&gt;79,"4",IF(I33&gt;74,"3.5",IF(I33&gt;69,"3",IF(I33&gt;64,"2.5",IF(I33&gt;59,"2",IF(I33&gt;54,"1.5",IF(I33&gt;49,"1",IF(I33&lt;50,"0"))))))))</f>
        <v>0</v>
      </c>
      <c r="AA33" s="49" t="str">
        <f>IF(J33&gt;79,"4",IF(J33&gt;74,"3.5",IF(J33&gt;69,"3",IF(J33&gt;64,"2.5",IF(J33&gt;59,"2",IF(J33&gt;54,"1.5",IF(J33&gt;49,"1",IF(J33&lt;50,"0"))))))))</f>
        <v>0</v>
      </c>
      <c r="AB33" s="49" t="str">
        <f>IF(K33&gt;79,"4",IF(K33&gt;74,"3.5",IF(K33&gt;69,"3",IF(K33&gt;64,"2.5",IF(K33&gt;59,"2",IF(K33&gt;54,"1.5",IF(K33&gt;49,"1",IF(K33&lt;50,"0"))))))))</f>
        <v>0</v>
      </c>
      <c r="AC33" s="49" t="str">
        <f>IF(L33&gt;79,"4",IF(L33&gt;74,"3.5",IF(L33&gt;69,"3",IF(L33&gt;64,"2.5",IF(L33&gt;59,"2",IF(L33&gt;54,"1.5",IF(L33&gt;49,"1",IF(L33&lt;50,"0"))))))))</f>
        <v>0</v>
      </c>
      <c r="AD33" s="49" t="str">
        <f>IF(M33&gt;79,"4",IF(M33&gt;74,"3.5",IF(M33&gt;69,"3",IF(M33&gt;64,"2.5",IF(M33&gt;59,"2",IF(M33&gt;54,"1.5",IF(M33&gt;49,"1",IF(M33&lt;50,"0"))))))))</f>
        <v>0</v>
      </c>
      <c r="AE33" s="153" t="str">
        <f>IF(N33&gt;79,"4",IF(N33&gt;74,"3.5",IF(N33&gt;69,"3",IF(N33&gt;64,"2.5",IF(N33&gt;59,"2",IF(N33&gt;54,"1.5",IF(N33&gt;49,"1",IF(N33&lt;50,"0"))))))))</f>
        <v>0</v>
      </c>
      <c r="AF33" s="39"/>
      <c r="AG33" s="40"/>
      <c r="AH33" s="108"/>
      <c r="AN33" s="1">
        <f t="shared" si="2"/>
        <v>0</v>
      </c>
      <c r="AO33" s="3">
        <f t="shared" si="3"/>
        <v>0</v>
      </c>
    </row>
    <row r="34" spans="1:41" ht="22.65" customHeight="1" x14ac:dyDescent="0.7">
      <c r="A34" s="119">
        <v>29</v>
      </c>
      <c r="B34" s="52" t="s">
        <v>57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26">
        <v>0</v>
      </c>
      <c r="O34" s="130">
        <f>SUM(C34:N34)</f>
        <v>0</v>
      </c>
      <c r="P34" s="131">
        <f t="shared" si="0"/>
        <v>0</v>
      </c>
      <c r="Q34" s="116"/>
      <c r="R34" s="120">
        <v>29</v>
      </c>
      <c r="S34" s="47" t="str">
        <f t="shared" si="1"/>
        <v>เด็กหญิงจิรนันท์  รวบกระโทก</v>
      </c>
      <c r="T34" s="49" t="str">
        <f>IF(C34&gt;79,"4",IF(C34&gt;74,"3.5",IF(C34&gt;69,"3",IF(C34&gt;64,"2.5",IF(C34&gt;59,"2",IF(C34&gt;54,"1.5",IF(C34&gt;49,"1",IF(C34&lt;50,"0"))))))))</f>
        <v>0</v>
      </c>
      <c r="U34" s="49" t="str">
        <f>IF(D34&gt;79,"4",IF(D34&gt;74,"3.5",IF(D34&gt;69,"3",IF(D34&gt;64,"2.5",IF(D34&gt;59,"2",IF(D34&gt;54,"1.5",IF(D34&gt;49,"1",IF(D34&lt;50,"0"))))))))</f>
        <v>0</v>
      </c>
      <c r="V34" s="49" t="str">
        <f>IF(E34&gt;79,"4",IF(E34&gt;74,"3.5",IF(E34&gt;69,"3",IF(E34&gt;64,"2.5",IF(E34&gt;59,"2",IF(E34&gt;54,"1.5",IF(E34&gt;49,"1",IF(E34&lt;50,"0"))))))))</f>
        <v>0</v>
      </c>
      <c r="W34" s="49" t="str">
        <f>IF(F34&gt;79,"4",IF(F34&gt;74,"3.5",IF(F34&gt;69,"3",IF(F34&gt;64,"2.5",IF(F34&gt;59,"2",IF(F34&gt;54,"1.5",IF(F34&gt;49,"1",IF(F34&lt;50,"0"))))))))</f>
        <v>0</v>
      </c>
      <c r="X34" s="49" t="str">
        <f>IF(G34&gt;79,"4",IF(G34&gt;74,"3.5",IF(G34&gt;69,"3",IF(G34&gt;64,"2.5",IF(G34&gt;59,"2",IF(G34&gt;54,"1.5",IF(G34&gt;49,"1",IF(G34&lt;50,"0"))))))))</f>
        <v>0</v>
      </c>
      <c r="Y34" s="49" t="str">
        <f>IF(H34&gt;79,"4",IF(H34&gt;74,"3.5",IF(H34&gt;69,"3",IF(H34&gt;64,"2.5",IF(H34&gt;59,"2",IF(H34&gt;54,"1.5",IF(H34&gt;49,"1",IF(H34&lt;50,"0"))))))))</f>
        <v>0</v>
      </c>
      <c r="Z34" s="49" t="str">
        <f>IF(I34&gt;79,"4",IF(I34&gt;74,"3.5",IF(I34&gt;69,"3",IF(I34&gt;64,"2.5",IF(I34&gt;59,"2",IF(I34&gt;54,"1.5",IF(I34&gt;49,"1",IF(I34&lt;50,"0"))))))))</f>
        <v>0</v>
      </c>
      <c r="AA34" s="49" t="str">
        <f>IF(J34&gt;79,"4",IF(J34&gt;74,"3.5",IF(J34&gt;69,"3",IF(J34&gt;64,"2.5",IF(J34&gt;59,"2",IF(J34&gt;54,"1.5",IF(J34&gt;49,"1",IF(J34&lt;50,"0"))))))))</f>
        <v>0</v>
      </c>
      <c r="AB34" s="49" t="str">
        <f>IF(K34&gt;79,"4",IF(K34&gt;74,"3.5",IF(K34&gt;69,"3",IF(K34&gt;64,"2.5",IF(K34&gt;59,"2",IF(K34&gt;54,"1.5",IF(K34&gt;49,"1",IF(K34&lt;50,"0"))))))))</f>
        <v>0</v>
      </c>
      <c r="AC34" s="49" t="str">
        <f>IF(L34&gt;79,"4",IF(L34&gt;74,"3.5",IF(L34&gt;69,"3",IF(L34&gt;64,"2.5",IF(L34&gt;59,"2",IF(L34&gt;54,"1.5",IF(L34&gt;49,"1",IF(L34&lt;50,"0"))))))))</f>
        <v>0</v>
      </c>
      <c r="AD34" s="49" t="str">
        <f>IF(M34&gt;79,"4",IF(M34&gt;74,"3.5",IF(M34&gt;69,"3",IF(M34&gt;64,"2.5",IF(M34&gt;59,"2",IF(M34&gt;54,"1.5",IF(M34&gt;49,"1",IF(M34&lt;50,"0"))))))))</f>
        <v>0</v>
      </c>
      <c r="AE34" s="153" t="str">
        <f>IF(N34&gt;79,"4",IF(N34&gt;74,"3.5",IF(N34&gt;69,"3",IF(N34&gt;64,"2.5",IF(N34&gt;59,"2",IF(N34&gt;54,"1.5",IF(N34&gt;49,"1",IF(N34&lt;50,"0"))))))))</f>
        <v>0</v>
      </c>
      <c r="AF34" s="39"/>
      <c r="AG34" s="40"/>
      <c r="AH34" s="108"/>
      <c r="AN34" s="1">
        <f t="shared" si="2"/>
        <v>0</v>
      </c>
      <c r="AO34" s="3">
        <f t="shared" si="3"/>
        <v>0</v>
      </c>
    </row>
    <row r="35" spans="1:41" ht="22.65" customHeight="1" x14ac:dyDescent="0.7">
      <c r="A35" s="120">
        <v>30</v>
      </c>
      <c r="B35" s="52" t="s">
        <v>58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26">
        <v>0</v>
      </c>
      <c r="O35" s="130">
        <f>SUM(C35:N35)</f>
        <v>0</v>
      </c>
      <c r="P35" s="131">
        <f t="shared" si="0"/>
        <v>0</v>
      </c>
      <c r="Q35" s="116"/>
      <c r="R35" s="119">
        <v>30</v>
      </c>
      <c r="S35" s="47" t="str">
        <f t="shared" si="1"/>
        <v>เด็กหญิงธิติมา  ด่านกระโทก</v>
      </c>
      <c r="T35" s="49" t="str">
        <f>IF(C35&gt;79,"4",IF(C35&gt;74,"3.5",IF(C35&gt;69,"3",IF(C35&gt;64,"2.5",IF(C35&gt;59,"2",IF(C35&gt;54,"1.5",IF(C35&gt;49,"1",IF(C35&lt;50,"0"))))))))</f>
        <v>0</v>
      </c>
      <c r="U35" s="49" t="str">
        <f>IF(D35&gt;79,"4",IF(D35&gt;74,"3.5",IF(D35&gt;69,"3",IF(D35&gt;64,"2.5",IF(D35&gt;59,"2",IF(D35&gt;54,"1.5",IF(D35&gt;49,"1",IF(D35&lt;50,"0"))))))))</f>
        <v>0</v>
      </c>
      <c r="V35" s="49" t="str">
        <f>IF(E35&gt;79,"4",IF(E35&gt;74,"3.5",IF(E35&gt;69,"3",IF(E35&gt;64,"2.5",IF(E35&gt;59,"2",IF(E35&gt;54,"1.5",IF(E35&gt;49,"1",IF(E35&lt;50,"0"))))))))</f>
        <v>0</v>
      </c>
      <c r="W35" s="49" t="str">
        <f>IF(F35&gt;79,"4",IF(F35&gt;74,"3.5",IF(F35&gt;69,"3",IF(F35&gt;64,"2.5",IF(F35&gt;59,"2",IF(F35&gt;54,"1.5",IF(F35&gt;49,"1",IF(F35&lt;50,"0"))))))))</f>
        <v>0</v>
      </c>
      <c r="X35" s="49" t="str">
        <f>IF(G35&gt;79,"4",IF(G35&gt;74,"3.5",IF(G35&gt;69,"3",IF(G35&gt;64,"2.5",IF(G35&gt;59,"2",IF(G35&gt;54,"1.5",IF(G35&gt;49,"1",IF(G35&lt;50,"0"))))))))</f>
        <v>0</v>
      </c>
      <c r="Y35" s="49" t="str">
        <f>IF(H35&gt;79,"4",IF(H35&gt;74,"3.5",IF(H35&gt;69,"3",IF(H35&gt;64,"2.5",IF(H35&gt;59,"2",IF(H35&gt;54,"1.5",IF(H35&gt;49,"1",IF(H35&lt;50,"0"))))))))</f>
        <v>0</v>
      </c>
      <c r="Z35" s="49" t="str">
        <f>IF(I35&gt;79,"4",IF(I35&gt;74,"3.5",IF(I35&gt;69,"3",IF(I35&gt;64,"2.5",IF(I35&gt;59,"2",IF(I35&gt;54,"1.5",IF(I35&gt;49,"1",IF(I35&lt;50,"0"))))))))</f>
        <v>0</v>
      </c>
      <c r="AA35" s="49" t="str">
        <f>IF(J35&gt;79,"4",IF(J35&gt;74,"3.5",IF(J35&gt;69,"3",IF(J35&gt;64,"2.5",IF(J35&gt;59,"2",IF(J35&gt;54,"1.5",IF(J35&gt;49,"1",IF(J35&lt;50,"0"))))))))</f>
        <v>0</v>
      </c>
      <c r="AB35" s="49" t="str">
        <f>IF(K35&gt;79,"4",IF(K35&gt;74,"3.5",IF(K35&gt;69,"3",IF(K35&gt;64,"2.5",IF(K35&gt;59,"2",IF(K35&gt;54,"1.5",IF(K35&gt;49,"1",IF(K35&lt;50,"0"))))))))</f>
        <v>0</v>
      </c>
      <c r="AC35" s="49" t="str">
        <f>IF(L35&gt;79,"4",IF(L35&gt;74,"3.5",IF(L35&gt;69,"3",IF(L35&gt;64,"2.5",IF(L35&gt;59,"2",IF(L35&gt;54,"1.5",IF(L35&gt;49,"1",IF(L35&lt;50,"0"))))))))</f>
        <v>0</v>
      </c>
      <c r="AD35" s="49" t="str">
        <f>IF(M35&gt;79,"4",IF(M35&gt;74,"3.5",IF(M35&gt;69,"3",IF(M35&gt;64,"2.5",IF(M35&gt;59,"2",IF(M35&gt;54,"1.5",IF(M35&gt;49,"1",IF(M35&lt;50,"0"))))))))</f>
        <v>0</v>
      </c>
      <c r="AE35" s="153" t="str">
        <f>IF(N35&gt;79,"4",IF(N35&gt;74,"3.5",IF(N35&gt;69,"3",IF(N35&gt;64,"2.5",IF(N35&gt;59,"2",IF(N35&gt;54,"1.5",IF(N35&gt;49,"1",IF(N35&lt;50,"0"))))))))</f>
        <v>0</v>
      </c>
      <c r="AF35" s="39"/>
      <c r="AG35" s="40"/>
      <c r="AH35" s="108"/>
      <c r="AO35" s="3"/>
    </row>
    <row r="36" spans="1:41" ht="22.65" customHeight="1" x14ac:dyDescent="0.7">
      <c r="A36" s="119">
        <v>31</v>
      </c>
      <c r="B36" s="53" t="s">
        <v>59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26">
        <v>0</v>
      </c>
      <c r="O36" s="130">
        <f>SUM(C36:N36)</f>
        <v>0</v>
      </c>
      <c r="P36" s="131">
        <f t="shared" si="0"/>
        <v>0</v>
      </c>
      <c r="Q36" s="116"/>
      <c r="R36" s="120">
        <v>31</v>
      </c>
      <c r="S36" s="47" t="str">
        <f t="shared" si="1"/>
        <v>เด็กหญิงกานติมา  เชนชัย</v>
      </c>
      <c r="T36" s="49" t="str">
        <f>IF(C36&gt;79,"4",IF(C36&gt;74,"3.5",IF(C36&gt;69,"3",IF(C36&gt;64,"2.5",IF(C36&gt;59,"2",IF(C36&gt;54,"1.5",IF(C36&gt;49,"1",IF(C36&lt;50,"0"))))))))</f>
        <v>0</v>
      </c>
      <c r="U36" s="49" t="str">
        <f>IF(D36&gt;79,"4",IF(D36&gt;74,"3.5",IF(D36&gt;69,"3",IF(D36&gt;64,"2.5",IF(D36&gt;59,"2",IF(D36&gt;54,"1.5",IF(D36&gt;49,"1",IF(D36&lt;50,"0"))))))))</f>
        <v>0</v>
      </c>
      <c r="V36" s="49" t="str">
        <f>IF(E36&gt;79,"4",IF(E36&gt;74,"3.5",IF(E36&gt;69,"3",IF(E36&gt;64,"2.5",IF(E36&gt;59,"2",IF(E36&gt;54,"1.5",IF(E36&gt;49,"1",IF(E36&lt;50,"0"))))))))</f>
        <v>0</v>
      </c>
      <c r="W36" s="49" t="str">
        <f>IF(F36&gt;79,"4",IF(F36&gt;74,"3.5",IF(F36&gt;69,"3",IF(F36&gt;64,"2.5",IF(F36&gt;59,"2",IF(F36&gt;54,"1.5",IF(F36&gt;49,"1",IF(F36&lt;50,"0"))))))))</f>
        <v>0</v>
      </c>
      <c r="X36" s="49" t="str">
        <f>IF(G36&gt;79,"4",IF(G36&gt;74,"3.5",IF(G36&gt;69,"3",IF(G36&gt;64,"2.5",IF(G36&gt;59,"2",IF(G36&gt;54,"1.5",IF(G36&gt;49,"1",IF(G36&lt;50,"0"))))))))</f>
        <v>0</v>
      </c>
      <c r="Y36" s="49" t="str">
        <f>IF(H36&gt;79,"4",IF(H36&gt;74,"3.5",IF(H36&gt;69,"3",IF(H36&gt;64,"2.5",IF(H36&gt;59,"2",IF(H36&gt;54,"1.5",IF(H36&gt;49,"1",IF(H36&lt;50,"0"))))))))</f>
        <v>0</v>
      </c>
      <c r="Z36" s="49" t="str">
        <f>IF(I36&gt;79,"4",IF(I36&gt;74,"3.5",IF(I36&gt;69,"3",IF(I36&gt;64,"2.5",IF(I36&gt;59,"2",IF(I36&gt;54,"1.5",IF(I36&gt;49,"1",IF(I36&lt;50,"0"))))))))</f>
        <v>0</v>
      </c>
      <c r="AA36" s="49" t="str">
        <f>IF(J36&gt;79,"4",IF(J36&gt;74,"3.5",IF(J36&gt;69,"3",IF(J36&gt;64,"2.5",IF(J36&gt;59,"2",IF(J36&gt;54,"1.5",IF(J36&gt;49,"1",IF(J36&lt;50,"0"))))))))</f>
        <v>0</v>
      </c>
      <c r="AB36" s="49" t="str">
        <f>IF(K36&gt;79,"4",IF(K36&gt;74,"3.5",IF(K36&gt;69,"3",IF(K36&gt;64,"2.5",IF(K36&gt;59,"2",IF(K36&gt;54,"1.5",IF(K36&gt;49,"1",IF(K36&lt;50,"0"))))))))</f>
        <v>0</v>
      </c>
      <c r="AC36" s="49" t="str">
        <f>IF(L36&gt;79,"4",IF(L36&gt;74,"3.5",IF(L36&gt;69,"3",IF(L36&gt;64,"2.5",IF(L36&gt;59,"2",IF(L36&gt;54,"1.5",IF(L36&gt;49,"1",IF(L36&lt;50,"0"))))))))</f>
        <v>0</v>
      </c>
      <c r="AD36" s="49" t="str">
        <f>IF(M36&gt;79,"4",IF(M36&gt;74,"3.5",IF(M36&gt;69,"3",IF(M36&gt;64,"2.5",IF(M36&gt;59,"2",IF(M36&gt;54,"1.5",IF(M36&gt;49,"1",IF(M36&lt;50,"0"))))))))</f>
        <v>0</v>
      </c>
      <c r="AE36" s="153" t="str">
        <f>IF(N36&gt;79,"4",IF(N36&gt;74,"3.5",IF(N36&gt;69,"3",IF(N36&gt;64,"2.5",IF(N36&gt;59,"2",IF(N36&gt;54,"1.5",IF(N36&gt;49,"1",IF(N36&lt;50,"0"))))))))</f>
        <v>0</v>
      </c>
      <c r="AF36" s="39"/>
      <c r="AG36" s="40"/>
      <c r="AH36" s="108"/>
      <c r="AN36" s="1">
        <f t="shared" si="2"/>
        <v>0</v>
      </c>
      <c r="AO36" s="3">
        <f t="shared" si="3"/>
        <v>0</v>
      </c>
    </row>
    <row r="37" spans="1:41" ht="22.65" customHeight="1" x14ac:dyDescent="0.7">
      <c r="A37" s="120">
        <v>32</v>
      </c>
      <c r="B37" s="54" t="s">
        <v>86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26">
        <v>0</v>
      </c>
      <c r="O37" s="130">
        <f>SUM(C37:N37)</f>
        <v>0</v>
      </c>
      <c r="P37" s="131">
        <f t="shared" si="0"/>
        <v>0</v>
      </c>
      <c r="Q37" s="116"/>
      <c r="R37" s="119">
        <v>32</v>
      </c>
      <c r="S37" s="47" t="str">
        <f t="shared" si="1"/>
        <v>เด็กชายสิฐิพงษ์  โคตรมงคล</v>
      </c>
      <c r="T37" s="49" t="str">
        <f>IF(C37&gt;79,"4",IF(C37&gt;74,"3.5",IF(C37&gt;69,"3",IF(C37&gt;64,"2.5",IF(C37&gt;59,"2",IF(C37&gt;54,"1.5",IF(C37&gt;49,"1",IF(C37&lt;50,"0"))))))))</f>
        <v>0</v>
      </c>
      <c r="U37" s="49" t="str">
        <f>IF(D37&gt;79,"4",IF(D37&gt;74,"3.5",IF(D37&gt;69,"3",IF(D37&gt;64,"2.5",IF(D37&gt;59,"2",IF(D37&gt;54,"1.5",IF(D37&gt;49,"1",IF(D37&lt;50,"0"))))))))</f>
        <v>0</v>
      </c>
      <c r="V37" s="49" t="str">
        <f>IF(E37&gt;79,"4",IF(E37&gt;74,"3.5",IF(E37&gt;69,"3",IF(E37&gt;64,"2.5",IF(E37&gt;59,"2",IF(E37&gt;54,"1.5",IF(E37&gt;49,"1",IF(E37&lt;50,"0"))))))))</f>
        <v>0</v>
      </c>
      <c r="W37" s="49" t="str">
        <f>IF(F37&gt;79,"4",IF(F37&gt;74,"3.5",IF(F37&gt;69,"3",IF(F37&gt;64,"2.5",IF(F37&gt;59,"2",IF(F37&gt;54,"1.5",IF(F37&gt;49,"1",IF(F37&lt;50,"0"))))))))</f>
        <v>0</v>
      </c>
      <c r="X37" s="49" t="str">
        <f>IF(G37&gt;79,"4",IF(G37&gt;74,"3.5",IF(G37&gt;69,"3",IF(G37&gt;64,"2.5",IF(G37&gt;59,"2",IF(G37&gt;54,"1.5",IF(G37&gt;49,"1",IF(G37&lt;50,"0"))))))))</f>
        <v>0</v>
      </c>
      <c r="Y37" s="49" t="str">
        <f>IF(H37&gt;79,"4",IF(H37&gt;74,"3.5",IF(H37&gt;69,"3",IF(H37&gt;64,"2.5",IF(H37&gt;59,"2",IF(H37&gt;54,"1.5",IF(H37&gt;49,"1",IF(H37&lt;50,"0"))))))))</f>
        <v>0</v>
      </c>
      <c r="Z37" s="49" t="str">
        <f>IF(I37&gt;79,"4",IF(I37&gt;74,"3.5",IF(I37&gt;69,"3",IF(I37&gt;64,"2.5",IF(I37&gt;59,"2",IF(I37&gt;54,"1.5",IF(I37&gt;49,"1",IF(I37&lt;50,"0"))))))))</f>
        <v>0</v>
      </c>
      <c r="AA37" s="49" t="str">
        <f>IF(J37&gt;79,"4",IF(J37&gt;74,"3.5",IF(J37&gt;69,"3",IF(J37&gt;64,"2.5",IF(J37&gt;59,"2",IF(J37&gt;54,"1.5",IF(J37&gt;49,"1",IF(J37&lt;50,"0"))))))))</f>
        <v>0</v>
      </c>
      <c r="AB37" s="49" t="str">
        <f>IF(K37&gt;79,"4",IF(K37&gt;74,"3.5",IF(K37&gt;69,"3",IF(K37&gt;64,"2.5",IF(K37&gt;59,"2",IF(K37&gt;54,"1.5",IF(K37&gt;49,"1",IF(K37&lt;50,"0"))))))))</f>
        <v>0</v>
      </c>
      <c r="AC37" s="49" t="str">
        <f>IF(L37&gt;79,"4",IF(L37&gt;74,"3.5",IF(L37&gt;69,"3",IF(L37&gt;64,"2.5",IF(L37&gt;59,"2",IF(L37&gt;54,"1.5",IF(L37&gt;49,"1",IF(L37&lt;50,"0"))))))))</f>
        <v>0</v>
      </c>
      <c r="AD37" s="49" t="str">
        <f>IF(M37&gt;79,"4",IF(M37&gt;74,"3.5",IF(M37&gt;69,"3",IF(M37&gt;64,"2.5",IF(M37&gt;59,"2",IF(M37&gt;54,"1.5",IF(M37&gt;49,"1",IF(M37&lt;50,"0"))))))))</f>
        <v>0</v>
      </c>
      <c r="AE37" s="153" t="str">
        <f>IF(N37&gt;79,"4",IF(N37&gt;74,"3.5",IF(N37&gt;69,"3",IF(N37&gt;64,"2.5",IF(N37&gt;59,"2",IF(N37&gt;54,"1.5",IF(N37&gt;49,"1",IF(N37&lt;50,"0"))))))))</f>
        <v>0</v>
      </c>
      <c r="AF37" s="39"/>
      <c r="AG37" s="40"/>
      <c r="AH37" s="108"/>
      <c r="AO37" s="3"/>
    </row>
    <row r="38" spans="1:41" ht="22.65" customHeight="1" x14ac:dyDescent="0.7">
      <c r="A38" s="119">
        <v>33</v>
      </c>
      <c r="B38" s="52" t="s">
        <v>87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26">
        <v>0</v>
      </c>
      <c r="O38" s="130">
        <f>SUM(C38:N38)</f>
        <v>0</v>
      </c>
      <c r="P38" s="131">
        <f t="shared" si="0"/>
        <v>0</v>
      </c>
      <c r="Q38" s="116"/>
      <c r="R38" s="120">
        <v>33</v>
      </c>
      <c r="S38" s="47" t="str">
        <f t="shared" si="1"/>
        <v>เด็กหญิงอรรวี  เรียบกระโทก</v>
      </c>
      <c r="T38" s="49" t="str">
        <f>IF(C38&gt;79,"4",IF(C38&gt;74,"3.5",IF(C38&gt;69,"3",IF(C38&gt;64,"2.5",IF(C38&gt;59,"2",IF(C38&gt;54,"1.5",IF(C38&gt;49,"1",IF(C38&lt;50,"0"))))))))</f>
        <v>0</v>
      </c>
      <c r="U38" s="49" t="str">
        <f>IF(D38&gt;79,"4",IF(D38&gt;74,"3.5",IF(D38&gt;69,"3",IF(D38&gt;64,"2.5",IF(D38&gt;59,"2",IF(D38&gt;54,"1.5",IF(D38&gt;49,"1",IF(D38&lt;50,"0"))))))))</f>
        <v>0</v>
      </c>
      <c r="V38" s="49" t="str">
        <f>IF(E38&gt;79,"4",IF(E38&gt;74,"3.5",IF(E38&gt;69,"3",IF(E38&gt;64,"2.5",IF(E38&gt;59,"2",IF(E38&gt;54,"1.5",IF(E38&gt;49,"1",IF(E38&lt;50,"0"))))))))</f>
        <v>0</v>
      </c>
      <c r="W38" s="49" t="str">
        <f>IF(F38&gt;79,"4",IF(F38&gt;74,"3.5",IF(F38&gt;69,"3",IF(F38&gt;64,"2.5",IF(F38&gt;59,"2",IF(F38&gt;54,"1.5",IF(F38&gt;49,"1",IF(F38&lt;50,"0"))))))))</f>
        <v>0</v>
      </c>
      <c r="X38" s="49" t="str">
        <f>IF(G38&gt;79,"4",IF(G38&gt;74,"3.5",IF(G38&gt;69,"3",IF(G38&gt;64,"2.5",IF(G38&gt;59,"2",IF(G38&gt;54,"1.5",IF(G38&gt;49,"1",IF(G38&lt;50,"0"))))))))</f>
        <v>0</v>
      </c>
      <c r="Y38" s="49" t="str">
        <f>IF(H38&gt;79,"4",IF(H38&gt;74,"3.5",IF(H38&gt;69,"3",IF(H38&gt;64,"2.5",IF(H38&gt;59,"2",IF(H38&gt;54,"1.5",IF(H38&gt;49,"1",IF(H38&lt;50,"0"))))))))</f>
        <v>0</v>
      </c>
      <c r="Z38" s="49" t="str">
        <f>IF(I38&gt;79,"4",IF(I38&gt;74,"3.5",IF(I38&gt;69,"3",IF(I38&gt;64,"2.5",IF(I38&gt;59,"2",IF(I38&gt;54,"1.5",IF(I38&gt;49,"1",IF(I38&lt;50,"0"))))))))</f>
        <v>0</v>
      </c>
      <c r="AA38" s="49" t="str">
        <f>IF(J38&gt;79,"4",IF(J38&gt;74,"3.5",IF(J38&gt;69,"3",IF(J38&gt;64,"2.5",IF(J38&gt;59,"2",IF(J38&gt;54,"1.5",IF(J38&gt;49,"1",IF(J38&lt;50,"0"))))))))</f>
        <v>0</v>
      </c>
      <c r="AB38" s="49" t="str">
        <f>IF(K38&gt;79,"4",IF(K38&gt;74,"3.5",IF(K38&gt;69,"3",IF(K38&gt;64,"2.5",IF(K38&gt;59,"2",IF(K38&gt;54,"1.5",IF(K38&gt;49,"1",IF(K38&lt;50,"0"))))))))</f>
        <v>0</v>
      </c>
      <c r="AC38" s="49" t="str">
        <f>IF(L38&gt;79,"4",IF(L38&gt;74,"3.5",IF(L38&gt;69,"3",IF(L38&gt;64,"2.5",IF(L38&gt;59,"2",IF(L38&gt;54,"1.5",IF(L38&gt;49,"1",IF(L38&lt;50,"0"))))))))</f>
        <v>0</v>
      </c>
      <c r="AD38" s="49" t="str">
        <f>IF(M38&gt;79,"4",IF(M38&gt;74,"3.5",IF(M38&gt;69,"3",IF(M38&gt;64,"2.5",IF(M38&gt;59,"2",IF(M38&gt;54,"1.5",IF(M38&gt;49,"1",IF(M38&lt;50,"0"))))))))</f>
        <v>0</v>
      </c>
      <c r="AE38" s="153" t="str">
        <f>IF(N38&gt;79,"4",IF(N38&gt;74,"3.5",IF(N38&gt;69,"3",IF(N38&gt;64,"2.5",IF(N38&gt;59,"2",IF(N38&gt;54,"1.5",IF(N38&gt;49,"1",IF(N38&lt;50,"0"))))))))</f>
        <v>0</v>
      </c>
      <c r="AF38" s="39"/>
      <c r="AG38" s="40"/>
      <c r="AH38" s="108"/>
      <c r="AO38" s="3"/>
    </row>
    <row r="39" spans="1:41" ht="22.65" customHeight="1" thickBot="1" x14ac:dyDescent="0.75">
      <c r="A39" s="121">
        <v>34</v>
      </c>
      <c r="B39" s="122" t="s">
        <v>117</v>
      </c>
      <c r="C39" s="123">
        <v>0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7">
        <v>0</v>
      </c>
      <c r="O39" s="142">
        <f>SUM(C39:N39)</f>
        <v>0</v>
      </c>
      <c r="P39" s="143">
        <f t="shared" si="0"/>
        <v>0</v>
      </c>
      <c r="Q39" s="116"/>
      <c r="R39" s="146">
        <v>34</v>
      </c>
      <c r="S39" s="147" t="str">
        <f t="shared" si="1"/>
        <v>เด็กหญิงนภาภรณ์  ประสม</v>
      </c>
      <c r="T39" s="148" t="str">
        <f>IF(C39&gt;79,"4",IF(C39&gt;74,"3.5",IF(C39&gt;69,"3",IF(C39&gt;64,"2.5",IF(C39&gt;59,"2",IF(C39&gt;54,"1.5",IF(C39&gt;49,"1",IF(C39&lt;50,"0"))))))))</f>
        <v>0</v>
      </c>
      <c r="U39" s="148" t="str">
        <f>IF(D39&gt;79,"4",IF(D39&gt;74,"3.5",IF(D39&gt;69,"3",IF(D39&gt;64,"2.5",IF(D39&gt;59,"2",IF(D39&gt;54,"1.5",IF(D39&gt;49,"1",IF(D39&lt;50,"0"))))))))</f>
        <v>0</v>
      </c>
      <c r="V39" s="148" t="str">
        <f>IF(E39&gt;79,"4",IF(E39&gt;74,"3.5",IF(E39&gt;69,"3",IF(E39&gt;64,"2.5",IF(E39&gt;59,"2",IF(E39&gt;54,"1.5",IF(E39&gt;49,"1",IF(E39&lt;50,"0"))))))))</f>
        <v>0</v>
      </c>
      <c r="W39" s="148" t="str">
        <f>IF(F39&gt;79,"4",IF(F39&gt;74,"3.5",IF(F39&gt;69,"3",IF(F39&gt;64,"2.5",IF(F39&gt;59,"2",IF(F39&gt;54,"1.5",IF(F39&gt;49,"1",IF(F39&lt;50,"0"))))))))</f>
        <v>0</v>
      </c>
      <c r="X39" s="148" t="str">
        <f>IF(G39&gt;79,"4",IF(G39&gt;74,"3.5",IF(G39&gt;69,"3",IF(G39&gt;64,"2.5",IF(G39&gt;59,"2",IF(G39&gt;54,"1.5",IF(G39&gt;49,"1",IF(G39&lt;50,"0"))))))))</f>
        <v>0</v>
      </c>
      <c r="Y39" s="148" t="str">
        <f>IF(H39&gt;79,"4",IF(H39&gt;74,"3.5",IF(H39&gt;69,"3",IF(H39&gt;64,"2.5",IF(H39&gt;59,"2",IF(H39&gt;54,"1.5",IF(H39&gt;49,"1",IF(H39&lt;50,"0"))))))))</f>
        <v>0</v>
      </c>
      <c r="Z39" s="148" t="str">
        <f>IF(I39&gt;79,"4",IF(I39&gt;74,"3.5",IF(I39&gt;69,"3",IF(I39&gt;64,"2.5",IF(I39&gt;59,"2",IF(I39&gt;54,"1.5",IF(I39&gt;49,"1",IF(I39&lt;50,"0"))))))))</f>
        <v>0</v>
      </c>
      <c r="AA39" s="148" t="str">
        <f>IF(J39&gt;79,"4",IF(J39&gt;74,"3.5",IF(J39&gt;69,"3",IF(J39&gt;64,"2.5",IF(J39&gt;59,"2",IF(J39&gt;54,"1.5",IF(J39&gt;49,"1",IF(J39&lt;50,"0"))))))))</f>
        <v>0</v>
      </c>
      <c r="AB39" s="148" t="str">
        <f>IF(K39&gt;79,"4",IF(K39&gt;74,"3.5",IF(K39&gt;69,"3",IF(K39&gt;64,"2.5",IF(K39&gt;59,"2",IF(K39&gt;54,"1.5",IF(K39&gt;49,"1",IF(K39&lt;50,"0"))))))))</f>
        <v>0</v>
      </c>
      <c r="AC39" s="148" t="str">
        <f>IF(L39&gt;79,"4",IF(L39&gt;74,"3.5",IF(L39&gt;69,"3",IF(L39&gt;64,"2.5",IF(L39&gt;59,"2",IF(L39&gt;54,"1.5",IF(L39&gt;49,"1",IF(L39&lt;50,"0"))))))))</f>
        <v>0</v>
      </c>
      <c r="AD39" s="148" t="str">
        <f>IF(M39&gt;79,"4",IF(M39&gt;74,"3.5",IF(M39&gt;69,"3",IF(M39&gt;64,"2.5",IF(M39&gt;59,"2",IF(M39&gt;54,"1.5",IF(M39&gt;49,"1",IF(M39&lt;50,"0"))))))))</f>
        <v>0</v>
      </c>
      <c r="AE39" s="154" t="str">
        <f>IF(N39&gt;79,"4",IF(N39&gt;74,"3.5",IF(N39&gt;69,"3",IF(N39&gt;64,"2.5",IF(N39&gt;59,"2",IF(N39&gt;54,"1.5",IF(N39&gt;49,"1",IF(N39&lt;50,"0"))))))))</f>
        <v>0</v>
      </c>
      <c r="AF39" s="152"/>
      <c r="AG39" s="110"/>
      <c r="AH39" s="111"/>
      <c r="AO39" s="3"/>
    </row>
    <row r="40" spans="1:41" ht="22.65" customHeight="1" x14ac:dyDescent="0.7">
      <c r="A40" s="134"/>
      <c r="B40" s="135"/>
      <c r="C40" s="136">
        <f>SUM(C6:C39)</f>
        <v>0</v>
      </c>
      <c r="D40" s="136">
        <f t="shared" ref="D40:N40" si="4">SUM(D6:D39)</f>
        <v>0</v>
      </c>
      <c r="E40" s="136">
        <f t="shared" si="4"/>
        <v>0</v>
      </c>
      <c r="F40" s="136">
        <f t="shared" si="4"/>
        <v>0</v>
      </c>
      <c r="G40" s="136">
        <f t="shared" si="4"/>
        <v>0</v>
      </c>
      <c r="H40" s="136">
        <f t="shared" si="4"/>
        <v>0</v>
      </c>
      <c r="I40" s="136">
        <f t="shared" si="4"/>
        <v>0</v>
      </c>
      <c r="J40" s="136">
        <f t="shared" si="4"/>
        <v>0</v>
      </c>
      <c r="K40" s="136">
        <f t="shared" si="4"/>
        <v>0</v>
      </c>
      <c r="L40" s="136">
        <f t="shared" si="4"/>
        <v>0</v>
      </c>
      <c r="M40" s="136">
        <f t="shared" si="4"/>
        <v>0</v>
      </c>
      <c r="N40" s="137">
        <f t="shared" si="4"/>
        <v>0</v>
      </c>
      <c r="O40" s="128">
        <f>SUM(C40:N40)</f>
        <v>0</v>
      </c>
      <c r="P40" s="129">
        <f>O40/12</f>
        <v>0</v>
      </c>
      <c r="Q40" s="11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41" ht="22.65" customHeight="1" thickBot="1" x14ac:dyDescent="0.75">
      <c r="A41" s="70"/>
      <c r="B41" s="138"/>
      <c r="C41" s="139">
        <f>C40/34</f>
        <v>0</v>
      </c>
      <c r="D41" s="139">
        <f t="shared" ref="D41:N41" si="5">D40/34</f>
        <v>0</v>
      </c>
      <c r="E41" s="139">
        <f t="shared" si="5"/>
        <v>0</v>
      </c>
      <c r="F41" s="139">
        <f t="shared" si="5"/>
        <v>0</v>
      </c>
      <c r="G41" s="139">
        <f t="shared" si="5"/>
        <v>0</v>
      </c>
      <c r="H41" s="139">
        <f t="shared" si="5"/>
        <v>0</v>
      </c>
      <c r="I41" s="139">
        <f t="shared" si="5"/>
        <v>0</v>
      </c>
      <c r="J41" s="139">
        <f t="shared" si="5"/>
        <v>0</v>
      </c>
      <c r="K41" s="139">
        <f t="shared" si="5"/>
        <v>0</v>
      </c>
      <c r="L41" s="139">
        <f t="shared" si="5"/>
        <v>0</v>
      </c>
      <c r="M41" s="139">
        <f t="shared" si="5"/>
        <v>0</v>
      </c>
      <c r="N41" s="133">
        <f t="shared" si="5"/>
        <v>0</v>
      </c>
      <c r="O41" s="132">
        <f>O40/34</f>
        <v>0</v>
      </c>
      <c r="P41" s="133">
        <f>P40/34</f>
        <v>0</v>
      </c>
      <c r="Q41" s="116"/>
      <c r="R41" s="8"/>
      <c r="S41" s="8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8"/>
    </row>
    <row r="42" spans="1:41" ht="7.5" customHeight="1" x14ac:dyDescent="0.6"/>
    <row r="43" spans="1:41" s="4" customFormat="1" ht="19.8" x14ac:dyDescent="0.5">
      <c r="B43" s="4" t="s">
        <v>61</v>
      </c>
      <c r="I43" s="7" t="s">
        <v>79</v>
      </c>
      <c r="J43" s="7"/>
      <c r="K43" s="7"/>
      <c r="L43" s="7"/>
      <c r="M43" s="7"/>
      <c r="N43" s="7"/>
      <c r="O43" s="7"/>
      <c r="Q43" s="118"/>
      <c r="S43" s="4" t="s">
        <v>61</v>
      </c>
      <c r="Z43" s="7" t="s">
        <v>79</v>
      </c>
      <c r="AA43" s="7"/>
      <c r="AB43" s="7"/>
      <c r="AC43" s="7"/>
      <c r="AD43" s="7"/>
      <c r="AE43" s="7"/>
      <c r="AF43" s="7"/>
    </row>
    <row r="44" spans="1:41" s="4" customFormat="1" ht="19.8" x14ac:dyDescent="0.5">
      <c r="B44" s="4" t="s">
        <v>80</v>
      </c>
      <c r="I44" s="7" t="s">
        <v>81</v>
      </c>
      <c r="J44" s="7"/>
      <c r="K44" s="7"/>
      <c r="L44" s="7"/>
      <c r="M44" s="7"/>
      <c r="N44" s="7"/>
      <c r="O44" s="7"/>
      <c r="Q44" s="118"/>
      <c r="S44" s="4" t="s">
        <v>80</v>
      </c>
      <c r="Z44" s="7" t="s">
        <v>81</v>
      </c>
      <c r="AA44" s="7"/>
      <c r="AB44" s="7"/>
      <c r="AC44" s="7"/>
      <c r="AD44" s="7"/>
      <c r="AE44" s="7"/>
      <c r="AF44" s="7"/>
    </row>
    <row r="45" spans="1:41" s="4" customFormat="1" ht="19.8" x14ac:dyDescent="0.5">
      <c r="B45" s="4" t="s">
        <v>13</v>
      </c>
      <c r="I45" s="7" t="s">
        <v>14</v>
      </c>
      <c r="J45" s="7"/>
      <c r="K45" s="7"/>
      <c r="L45" s="7"/>
      <c r="M45" s="7"/>
      <c r="N45" s="7"/>
      <c r="O45" s="7"/>
      <c r="Q45" s="118"/>
      <c r="S45" s="4" t="s">
        <v>13</v>
      </c>
      <c r="Z45" s="7" t="s">
        <v>14</v>
      </c>
      <c r="AA45" s="7"/>
      <c r="AB45" s="7"/>
      <c r="AC45" s="7"/>
      <c r="AD45" s="7"/>
      <c r="AE45" s="7"/>
      <c r="AF45" s="7"/>
    </row>
    <row r="46" spans="1:41" s="4" customFormat="1" ht="19.8" x14ac:dyDescent="0.5">
      <c r="I46" s="5"/>
      <c r="J46" s="5"/>
      <c r="K46" s="5"/>
      <c r="L46" s="5"/>
      <c r="M46" s="5"/>
      <c r="N46" s="5"/>
      <c r="O46" s="5"/>
      <c r="Q46" s="118"/>
      <c r="Z46" s="5"/>
      <c r="AA46" s="5"/>
      <c r="AB46" s="5"/>
      <c r="AC46" s="5"/>
      <c r="AD46" s="5"/>
      <c r="AE46" s="5"/>
      <c r="AF46" s="5"/>
    </row>
    <row r="47" spans="1:41" s="4" customFormat="1" ht="19.8" x14ac:dyDescent="0.5">
      <c r="B47" s="4" t="s">
        <v>60</v>
      </c>
      <c r="I47" s="4" t="s">
        <v>15</v>
      </c>
      <c r="Q47" s="118"/>
      <c r="S47" s="4" t="s">
        <v>60</v>
      </c>
      <c r="Z47" s="4" t="s">
        <v>15</v>
      </c>
    </row>
    <row r="48" spans="1:41" s="4" customFormat="1" ht="19.8" x14ac:dyDescent="0.5">
      <c r="B48" s="5" t="s">
        <v>82</v>
      </c>
      <c r="I48" s="4" t="s">
        <v>28</v>
      </c>
      <c r="Q48" s="118"/>
      <c r="S48" s="5" t="s">
        <v>82</v>
      </c>
      <c r="Z48" s="4" t="s">
        <v>28</v>
      </c>
    </row>
    <row r="49" spans="2:26" s="4" customFormat="1" ht="19.8" x14ac:dyDescent="0.5">
      <c r="B49" s="4" t="s">
        <v>14</v>
      </c>
      <c r="I49" s="4" t="s">
        <v>29</v>
      </c>
      <c r="Q49" s="118"/>
      <c r="S49" s="4" t="s">
        <v>14</v>
      </c>
      <c r="Z49" s="4" t="s">
        <v>29</v>
      </c>
    </row>
    <row r="50" spans="2:26" s="4" customFormat="1" ht="19.8" x14ac:dyDescent="0.5">
      <c r="I50" s="4" t="s">
        <v>16</v>
      </c>
      <c r="Q50" s="118"/>
      <c r="Z50" s="4" t="s">
        <v>16</v>
      </c>
    </row>
  </sheetData>
  <mergeCells count="23">
    <mergeCell ref="Z45:AF45"/>
    <mergeCell ref="AF4:AF5"/>
    <mergeCell ref="AH4:AH5"/>
    <mergeCell ref="AI4:AI5"/>
    <mergeCell ref="AJ4:AJ5"/>
    <mergeCell ref="T4:AE4"/>
    <mergeCell ref="R1:AE1"/>
    <mergeCell ref="R4:R5"/>
    <mergeCell ref="S4:S5"/>
    <mergeCell ref="Z43:AF43"/>
    <mergeCell ref="I44:O44"/>
    <mergeCell ref="Z44:AF44"/>
    <mergeCell ref="R3:AG3"/>
    <mergeCell ref="R2:AG2"/>
    <mergeCell ref="AG4:AG5"/>
    <mergeCell ref="I45:O45"/>
    <mergeCell ref="A1:N1"/>
    <mergeCell ref="A2:O2"/>
    <mergeCell ref="A4:A5"/>
    <mergeCell ref="B4:B5"/>
    <mergeCell ref="I43:O43"/>
    <mergeCell ref="C4:N4"/>
    <mergeCell ref="A3:P3"/>
  </mergeCells>
  <phoneticPr fontId="1" type="noConversion"/>
  <pageMargins left="0.70866141732283472" right="0.11811023622047245" top="0.19685039370078741" bottom="7.874015748031496E-2" header="0.51181102362204722" footer="0.51181102362204722"/>
  <pageSetup paperSize="9" scale="75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C296-5A8C-4503-B990-501ABF22F109}">
  <dimension ref="A1:AP37"/>
  <sheetViews>
    <sheetView tabSelected="1" topLeftCell="A16" zoomScale="80" zoomScaleNormal="80" workbookViewId="0">
      <selection activeCell="T27" sqref="T27"/>
    </sheetView>
  </sheetViews>
  <sheetFormatPr defaultColWidth="9.109375" defaultRowHeight="24.6" x14ac:dyDescent="0.7"/>
  <cols>
    <col min="1" max="1" width="4.88671875" style="8" customWidth="1"/>
    <col min="2" max="2" width="5.88671875" style="8" customWidth="1"/>
    <col min="3" max="3" width="30.109375" style="8" customWidth="1"/>
    <col min="4" max="15" width="5.5546875" style="8" customWidth="1"/>
    <col min="16" max="17" width="6.44140625" style="8" customWidth="1"/>
    <col min="18" max="18" width="4.5546875" style="8" customWidth="1"/>
    <col min="19" max="19" width="4.88671875" style="8" customWidth="1"/>
    <col min="20" max="20" width="35" style="8" customWidth="1"/>
    <col min="21" max="33" width="5.44140625" style="8" customWidth="1"/>
    <col min="34" max="35" width="4.6640625" style="8" customWidth="1"/>
    <col min="36" max="36" width="4.109375" style="8" customWidth="1"/>
    <col min="37" max="16384" width="9.109375" style="8"/>
  </cols>
  <sheetData>
    <row r="1" spans="1:42" ht="36.6" customHeight="1" x14ac:dyDescent="0.7"/>
    <row r="2" spans="1:42" x14ac:dyDescent="0.7">
      <c r="B2" s="9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 t="s">
        <v>18</v>
      </c>
      <c r="S2" s="9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42" x14ac:dyDescent="0.7">
      <c r="B3" s="9" t="s">
        <v>89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S3" s="9" t="s">
        <v>89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42" ht="25.2" thickBot="1" x14ac:dyDescent="0.75">
      <c r="B4" s="9" t="s">
        <v>26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9" t="s">
        <v>26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42" ht="23.25" customHeight="1" x14ac:dyDescent="0.7">
      <c r="B5" s="12" t="s">
        <v>0</v>
      </c>
      <c r="C5" s="13" t="s">
        <v>1</v>
      </c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61"/>
      <c r="P5" s="59"/>
      <c r="Q5" s="16"/>
      <c r="S5" s="12" t="s">
        <v>0</v>
      </c>
      <c r="T5" s="13" t="s">
        <v>1</v>
      </c>
      <c r="U5" s="17" t="s">
        <v>24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98"/>
      <c r="AG5" s="96" t="s">
        <v>21</v>
      </c>
      <c r="AH5" s="19" t="s">
        <v>27</v>
      </c>
      <c r="AI5" s="20" t="s">
        <v>22</v>
      </c>
      <c r="AJ5" s="21"/>
      <c r="AK5" s="21"/>
    </row>
    <row r="6" spans="1:42" s="29" customFormat="1" ht="57.75" customHeight="1" thickBot="1" x14ac:dyDescent="0.75">
      <c r="A6" s="8"/>
      <c r="B6" s="22"/>
      <c r="C6" s="23"/>
      <c r="D6" s="24" t="s">
        <v>2</v>
      </c>
      <c r="E6" s="24" t="s">
        <v>3</v>
      </c>
      <c r="F6" s="24" t="s">
        <v>4</v>
      </c>
      <c r="G6" s="24" t="s">
        <v>5</v>
      </c>
      <c r="H6" s="24" t="s">
        <v>19</v>
      </c>
      <c r="I6" s="24" t="s">
        <v>6</v>
      </c>
      <c r="J6" s="24" t="s">
        <v>7</v>
      </c>
      <c r="K6" s="24" t="s">
        <v>8</v>
      </c>
      <c r="L6" s="24" t="s">
        <v>9</v>
      </c>
      <c r="M6" s="24" t="s">
        <v>23</v>
      </c>
      <c r="N6" s="24" t="s">
        <v>25</v>
      </c>
      <c r="O6" s="62" t="s">
        <v>119</v>
      </c>
      <c r="P6" s="60" t="s">
        <v>10</v>
      </c>
      <c r="Q6" s="25" t="s">
        <v>11</v>
      </c>
      <c r="R6" s="26"/>
      <c r="S6" s="22"/>
      <c r="T6" s="23"/>
      <c r="U6" s="24" t="s">
        <v>2</v>
      </c>
      <c r="V6" s="24" t="s">
        <v>3</v>
      </c>
      <c r="W6" s="24" t="s">
        <v>4</v>
      </c>
      <c r="X6" s="24" t="s">
        <v>5</v>
      </c>
      <c r="Y6" s="24" t="s">
        <v>19</v>
      </c>
      <c r="Z6" s="24" t="s">
        <v>6</v>
      </c>
      <c r="AA6" s="24" t="s">
        <v>7</v>
      </c>
      <c r="AB6" s="24" t="s">
        <v>8</v>
      </c>
      <c r="AC6" s="24" t="s">
        <v>9</v>
      </c>
      <c r="AD6" s="24" t="s">
        <v>23</v>
      </c>
      <c r="AE6" s="24" t="s">
        <v>25</v>
      </c>
      <c r="AF6" s="62" t="s">
        <v>119</v>
      </c>
      <c r="AG6" s="97"/>
      <c r="AH6" s="27"/>
      <c r="AI6" s="28"/>
      <c r="AJ6" s="21"/>
      <c r="AK6" s="21"/>
      <c r="AL6" s="8"/>
      <c r="AM6" s="8"/>
      <c r="AN6" s="8"/>
      <c r="AO6" s="8"/>
      <c r="AP6" s="8"/>
    </row>
    <row r="7" spans="1:42" x14ac:dyDescent="0.7">
      <c r="B7" s="88">
        <v>1</v>
      </c>
      <c r="C7" s="159" t="s">
        <v>62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161">
        <v>0</v>
      </c>
      <c r="P7" s="93">
        <f>SUM(D7:O7)</f>
        <v>0</v>
      </c>
      <c r="Q7" s="76">
        <f>P7/12</f>
        <v>0</v>
      </c>
      <c r="R7" s="32"/>
      <c r="S7" s="105">
        <v>1</v>
      </c>
      <c r="T7" s="173" t="str">
        <f>C7</f>
        <v>เด็กชายบูรพา  ลู่กระโทก</v>
      </c>
      <c r="U7" s="174" t="str">
        <f>IF(D7&gt;79,"4",IF(D7&gt;74,"3.5",IF(D7&gt;69,"3",IF(D7&gt;64,"2.5",IF(D7&gt;59,"2",IF(D7&gt;54,"1.5",IF(D7&gt;49,"1",IF(D7&lt;50,"0"))))))))</f>
        <v>0</v>
      </c>
      <c r="V7" s="174" t="str">
        <f>IF(E7&gt;79,"4",IF(E7&gt;74,"3.5",IF(E7&gt;69,"3",IF(E7&gt;64,"2.5",IF(E7&gt;59,"2",IF(E7&gt;54,"1.5",IF(E7&gt;49,"1",IF(E7&lt;50,"0"))))))))</f>
        <v>0</v>
      </c>
      <c r="W7" s="174" t="str">
        <f>IF(F7&gt;79,"4",IF(F7&gt;74,"3.5",IF(F7&gt;69,"3",IF(F7&gt;64,"2.5",IF(F7&gt;59,"2",IF(F7&gt;54,"1.5",IF(F7&gt;49,"1",IF(F7&lt;50,"0"))))))))</f>
        <v>0</v>
      </c>
      <c r="X7" s="174" t="str">
        <f>IF(G7&gt;79,"4",IF(G7&gt;74,"3.5",IF(G7&gt;69,"3",IF(G7&gt;64,"2.5",IF(G7&gt;59,"2",IF(G7&gt;54,"1.5",IF(G7&gt;49,"1",IF(G7&lt;50,"0"))))))))</f>
        <v>0</v>
      </c>
      <c r="Y7" s="174" t="str">
        <f>IF(H7&gt;79,"4",IF(H7&gt;74,"3.5",IF(H7&gt;69,"3",IF(H7&gt;64,"2.5",IF(H7&gt;59,"2",IF(H7&gt;54,"1.5",IF(H7&gt;49,"1",IF(H7&lt;50,"0"))))))))</f>
        <v>0</v>
      </c>
      <c r="Z7" s="174" t="str">
        <f>IF(I7&gt;79,"4",IF(I7&gt;74,"3.5",IF(I7&gt;69,"3",IF(I7&gt;64,"2.5",IF(I7&gt;59,"2",IF(I7&gt;54,"1.5",IF(I7&gt;49,"1",IF(I7&lt;50,"0"))))))))</f>
        <v>0</v>
      </c>
      <c r="AA7" s="174" t="str">
        <f>IF(J7&gt;79,"4",IF(J7&gt;74,"3.5",IF(J7&gt;69,"3",IF(J7&gt;64,"2.5",IF(J7&gt;59,"2",IF(J7&gt;54,"1.5",IF(J7&gt;49,"1",IF(J7&lt;50,"0"))))))))</f>
        <v>0</v>
      </c>
      <c r="AB7" s="174" t="str">
        <f>IF(K7&gt;79,"4",IF(K7&gt;74,"3.5",IF(K7&gt;69,"3",IF(K7&gt;64,"2.5",IF(K7&gt;59,"2",IF(K7&gt;54,"1.5",IF(K7&gt;49,"1",IF(K7&lt;50,"0"))))))))</f>
        <v>0</v>
      </c>
      <c r="AC7" s="174" t="str">
        <f>IF(L7&gt;79,"4",IF(L7&gt;74,"3.5",IF(L7&gt;69,"3",IF(L7&gt;64,"2.5",IF(L7&gt;59,"2",IF(L7&gt;54,"1.5",IF(L7&gt;49,"1",IF(L7&lt;50,"0"))))))))</f>
        <v>0</v>
      </c>
      <c r="AD7" s="174" t="str">
        <f>IF(M7&gt;79,"4",IF(M7&gt;74,"3.5",IF(M7&gt;69,"3",IF(M7&gt;64,"2.5",IF(M7&gt;59,"2",IF(M7&gt;54,"1.5",IF(M7&gt;49,"1",IF(M7&lt;50,"0"))))))))</f>
        <v>0</v>
      </c>
      <c r="AE7" s="174" t="str">
        <f>IF(N7&gt;79,"4",IF(N7&gt;74,"3.5",IF(N7&gt;69,"3",IF(N7&gt;64,"2.5",IF(N7&gt;59,"2",IF(N7&gt;54,"1.5",IF(N7&gt;49,"1",IF(N7&lt;50,"0"))))))))</f>
        <v>0</v>
      </c>
      <c r="AF7" s="178" t="str">
        <f>IF(O7&gt;79,"4",IF(O7&gt;74,"3.5",IF(O7&gt;69,"3",IF(O7&gt;64,"2.5",IF(O7&gt;59,"2",IF(O7&gt;54,"1.5",IF(O7&gt;49,"1",IF(O7&lt;50,"0"))))))))</f>
        <v>0</v>
      </c>
      <c r="AG7" s="177">
        <v>0</v>
      </c>
      <c r="AH7" s="106">
        <v>0</v>
      </c>
      <c r="AI7" s="107">
        <v>0</v>
      </c>
      <c r="AO7" s="8">
        <f>AN7+AM7</f>
        <v>0</v>
      </c>
      <c r="AP7" s="37">
        <f>AO7/2</f>
        <v>0</v>
      </c>
    </row>
    <row r="8" spans="1:42" x14ac:dyDescent="0.7">
      <c r="B8" s="67">
        <v>2</v>
      </c>
      <c r="C8" s="30" t="s">
        <v>64</v>
      </c>
      <c r="D8" s="38">
        <v>0</v>
      </c>
      <c r="E8" s="31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162">
        <v>0</v>
      </c>
      <c r="P8" s="94">
        <f>SUM(D8:O8)</f>
        <v>0</v>
      </c>
      <c r="Q8" s="78">
        <f t="shared" ref="Q8:Q27" si="0">P8/12</f>
        <v>0</v>
      </c>
      <c r="R8" s="32"/>
      <c r="S8" s="101">
        <v>2</v>
      </c>
      <c r="T8" s="34" t="str">
        <f>C8</f>
        <v>เด็กชายองครักษ์  นารีรัมย์</v>
      </c>
      <c r="U8" s="35" t="str">
        <f>IF(D8&gt;79,"4",IF(D8&gt;74,"3.5",IF(D8&gt;69,"3",IF(D8&gt;64,"2.5",IF(D8&gt;59,"2",IF(D8&gt;54,"1.5",IF(D8&gt;49,"1",IF(D8&lt;50,"0"))))))))</f>
        <v>0</v>
      </c>
      <c r="V8" s="35" t="str">
        <f>IF(E8&gt;79,"4",IF(E8&gt;74,"3.5",IF(E8&gt;69,"3",IF(E8&gt;64,"2.5",IF(E8&gt;59,"2",IF(E8&gt;54,"1.5",IF(E8&gt;49,"1",IF(E8&lt;50,"0"))))))))</f>
        <v>0</v>
      </c>
      <c r="W8" s="35" t="str">
        <f>IF(F8&gt;79,"4",IF(F8&gt;74,"3.5",IF(F8&gt;69,"3",IF(F8&gt;64,"2.5",IF(F8&gt;59,"2",IF(F8&gt;54,"1.5",IF(F8&gt;49,"1",IF(F8&lt;50,"0"))))))))</f>
        <v>0</v>
      </c>
      <c r="X8" s="35" t="str">
        <f>IF(G8&gt;79,"4",IF(G8&gt;74,"3.5",IF(G8&gt;69,"3",IF(G8&gt;64,"2.5",IF(G8&gt;59,"2",IF(G8&gt;54,"1.5",IF(G8&gt;49,"1",IF(G8&lt;50,"0"))))))))</f>
        <v>0</v>
      </c>
      <c r="Y8" s="35" t="str">
        <f>IF(H8&gt;79,"4",IF(H8&gt;74,"3.5",IF(H8&gt;69,"3",IF(H8&gt;64,"2.5",IF(H8&gt;59,"2",IF(H8&gt;54,"1.5",IF(H8&gt;49,"1",IF(H8&lt;50,"0"))))))))</f>
        <v>0</v>
      </c>
      <c r="Z8" s="35" t="str">
        <f>IF(I8&gt;79,"4",IF(I8&gt;74,"3.5",IF(I8&gt;69,"3",IF(I8&gt;64,"2.5",IF(I8&gt;59,"2",IF(I8&gt;54,"1.5",IF(I8&gt;49,"1",IF(I8&lt;50,"0"))))))))</f>
        <v>0</v>
      </c>
      <c r="AA8" s="35" t="str">
        <f>IF(J8&gt;79,"4",IF(J8&gt;74,"3.5",IF(J8&gt;69,"3",IF(J8&gt;64,"2.5",IF(J8&gt;59,"2",IF(J8&gt;54,"1.5",IF(J8&gt;49,"1",IF(J8&lt;50,"0"))))))))</f>
        <v>0</v>
      </c>
      <c r="AB8" s="35" t="str">
        <f>IF(K8&gt;79,"4",IF(K8&gt;74,"3.5",IF(K8&gt;69,"3",IF(K8&gt;64,"2.5",IF(K8&gt;59,"2",IF(K8&gt;54,"1.5",IF(K8&gt;49,"1",IF(K8&lt;50,"0"))))))))</f>
        <v>0</v>
      </c>
      <c r="AC8" s="35" t="str">
        <f>IF(L8&gt;79,"4",IF(L8&gt;74,"3.5",IF(L8&gt;69,"3",IF(L8&gt;64,"2.5",IF(L8&gt;59,"2",IF(L8&gt;54,"1.5",IF(L8&gt;49,"1",IF(L8&lt;50,"0"))))))))</f>
        <v>0</v>
      </c>
      <c r="AD8" s="35" t="str">
        <f>IF(M8&gt;79,"4",IF(M8&gt;74,"3.5",IF(M8&gt;69,"3",IF(M8&gt;64,"2.5",IF(M8&gt;59,"2",IF(M8&gt;54,"1.5",IF(M8&gt;49,"1",IF(M8&lt;50,"0"))))))))</f>
        <v>0</v>
      </c>
      <c r="AE8" s="35" t="str">
        <f>IF(N8&gt;79,"4",IF(N8&gt;74,"3.5",IF(N8&gt;69,"3",IF(N8&gt;64,"2.5",IF(N8&gt;59,"2",IF(N8&gt;54,"1.5",IF(N8&gt;49,"1",IF(N8&lt;50,"0"))))))))</f>
        <v>0</v>
      </c>
      <c r="AF8" s="100" t="str">
        <f>IF(O8&gt;79,"4",IF(O8&gt;74,"3.5",IF(O8&gt;69,"3",IF(O8&gt;64,"2.5",IF(O8&gt;59,"2",IF(O8&gt;54,"1.5",IF(O8&gt;49,"1",IF(O8&lt;50,"0"))))))))</f>
        <v>0</v>
      </c>
      <c r="AG8" s="39"/>
      <c r="AH8" s="40"/>
      <c r="AI8" s="108"/>
      <c r="AO8" s="8">
        <f t="shared" ref="AO8:AO14" si="1">AN8+AM8</f>
        <v>0</v>
      </c>
      <c r="AP8" s="37">
        <f t="shared" ref="AP8:AP14" si="2">AO8/2</f>
        <v>0</v>
      </c>
    </row>
    <row r="9" spans="1:42" x14ac:dyDescent="0.7">
      <c r="B9" s="67">
        <v>3</v>
      </c>
      <c r="C9" s="30" t="s">
        <v>65</v>
      </c>
      <c r="D9" s="38">
        <v>0</v>
      </c>
      <c r="E9" s="31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162">
        <v>0</v>
      </c>
      <c r="P9" s="94">
        <f>SUM(D9:O9)</f>
        <v>0</v>
      </c>
      <c r="Q9" s="78">
        <f t="shared" si="0"/>
        <v>0</v>
      </c>
      <c r="R9" s="32"/>
      <c r="S9" s="101">
        <v>3</v>
      </c>
      <c r="T9" s="34" t="str">
        <f>C9</f>
        <v>เด็กชายสุธรรม  อบอุ่น</v>
      </c>
      <c r="U9" s="35" t="str">
        <f>IF(D9&gt;79,"4",IF(D9&gt;74,"3.5",IF(D9&gt;69,"3",IF(D9&gt;64,"2.5",IF(D9&gt;59,"2",IF(D9&gt;54,"1.5",IF(D9&gt;49,"1",IF(D9&lt;50,"0"))))))))</f>
        <v>0</v>
      </c>
      <c r="V9" s="35" t="str">
        <f>IF(E9&gt;79,"4",IF(E9&gt;74,"3.5",IF(E9&gt;69,"3",IF(E9&gt;64,"2.5",IF(E9&gt;59,"2",IF(E9&gt;54,"1.5",IF(E9&gt;49,"1",IF(E9&lt;50,"0"))))))))</f>
        <v>0</v>
      </c>
      <c r="W9" s="35" t="str">
        <f>IF(F9&gt;79,"4",IF(F9&gt;74,"3.5",IF(F9&gt;69,"3",IF(F9&gt;64,"2.5",IF(F9&gt;59,"2",IF(F9&gt;54,"1.5",IF(F9&gt;49,"1",IF(F9&lt;50,"0"))))))))</f>
        <v>0</v>
      </c>
      <c r="X9" s="35" t="str">
        <f>IF(G9&gt;79,"4",IF(G9&gt;74,"3.5",IF(G9&gt;69,"3",IF(G9&gt;64,"2.5",IF(G9&gt;59,"2",IF(G9&gt;54,"1.5",IF(G9&gt;49,"1",IF(G9&lt;50,"0"))))))))</f>
        <v>0</v>
      </c>
      <c r="Y9" s="35" t="str">
        <f>IF(H9&gt;79,"4",IF(H9&gt;74,"3.5",IF(H9&gt;69,"3",IF(H9&gt;64,"2.5",IF(H9&gt;59,"2",IF(H9&gt;54,"1.5",IF(H9&gt;49,"1",IF(H9&lt;50,"0"))))))))</f>
        <v>0</v>
      </c>
      <c r="Z9" s="35" t="str">
        <f>IF(I9&gt;79,"4",IF(I9&gt;74,"3.5",IF(I9&gt;69,"3",IF(I9&gt;64,"2.5",IF(I9&gt;59,"2",IF(I9&gt;54,"1.5",IF(I9&gt;49,"1",IF(I9&lt;50,"0"))))))))</f>
        <v>0</v>
      </c>
      <c r="AA9" s="35" t="str">
        <f>IF(J9&gt;79,"4",IF(J9&gt;74,"3.5",IF(J9&gt;69,"3",IF(J9&gt;64,"2.5",IF(J9&gt;59,"2",IF(J9&gt;54,"1.5",IF(J9&gt;49,"1",IF(J9&lt;50,"0"))))))))</f>
        <v>0</v>
      </c>
      <c r="AB9" s="35" t="str">
        <f>IF(K9&gt;79,"4",IF(K9&gt;74,"3.5",IF(K9&gt;69,"3",IF(K9&gt;64,"2.5",IF(K9&gt;59,"2",IF(K9&gt;54,"1.5",IF(K9&gt;49,"1",IF(K9&lt;50,"0"))))))))</f>
        <v>0</v>
      </c>
      <c r="AC9" s="35" t="str">
        <f>IF(L9&gt;79,"4",IF(L9&gt;74,"3.5",IF(L9&gt;69,"3",IF(L9&gt;64,"2.5",IF(L9&gt;59,"2",IF(L9&gt;54,"1.5",IF(L9&gt;49,"1",IF(L9&lt;50,"0"))))))))</f>
        <v>0</v>
      </c>
      <c r="AD9" s="35" t="str">
        <f>IF(M9&gt;79,"4",IF(M9&gt;74,"3.5",IF(M9&gt;69,"3",IF(M9&gt;64,"2.5",IF(M9&gt;59,"2",IF(M9&gt;54,"1.5",IF(M9&gt;49,"1",IF(M9&lt;50,"0"))))))))</f>
        <v>0</v>
      </c>
      <c r="AE9" s="35" t="str">
        <f>IF(N9&gt;79,"4",IF(N9&gt;74,"3.5",IF(N9&gt;69,"3",IF(N9&gt;64,"2.5",IF(N9&gt;59,"2",IF(N9&gt;54,"1.5",IF(N9&gt;49,"1",IF(N9&lt;50,"0"))))))))</f>
        <v>0</v>
      </c>
      <c r="AF9" s="100" t="str">
        <f>IF(O9&gt;79,"4",IF(O9&gt;74,"3.5",IF(O9&gt;69,"3",IF(O9&gt;64,"2.5",IF(O9&gt;59,"2",IF(O9&gt;54,"1.5",IF(O9&gt;49,"1",IF(O9&lt;50,"0"))))))))</f>
        <v>0</v>
      </c>
      <c r="AG9" s="39"/>
      <c r="AH9" s="40"/>
      <c r="AI9" s="108"/>
      <c r="AO9" s="8">
        <f t="shared" si="1"/>
        <v>0</v>
      </c>
      <c r="AP9" s="37">
        <f t="shared" si="2"/>
        <v>0</v>
      </c>
    </row>
    <row r="10" spans="1:42" x14ac:dyDescent="0.7">
      <c r="B10" s="66">
        <v>4</v>
      </c>
      <c r="C10" s="30" t="s">
        <v>66</v>
      </c>
      <c r="D10" s="38">
        <v>0</v>
      </c>
      <c r="E10" s="31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162">
        <v>0</v>
      </c>
      <c r="P10" s="94">
        <f>SUM(D10:O10)</f>
        <v>0</v>
      </c>
      <c r="Q10" s="78">
        <f t="shared" si="0"/>
        <v>0</v>
      </c>
      <c r="R10" s="32"/>
      <c r="S10" s="99">
        <v>4</v>
      </c>
      <c r="T10" s="34" t="str">
        <f>C10</f>
        <v>เด็กชายอัมภารัตน์  มิตรสำโรง</v>
      </c>
      <c r="U10" s="35" t="str">
        <f>IF(D10&gt;79,"4",IF(D10&gt;74,"3.5",IF(D10&gt;69,"3",IF(D10&gt;64,"2.5",IF(D10&gt;59,"2",IF(D10&gt;54,"1.5",IF(D10&gt;49,"1",IF(D10&lt;50,"0"))))))))</f>
        <v>0</v>
      </c>
      <c r="V10" s="35" t="str">
        <f>IF(E10&gt;79,"4",IF(E10&gt;74,"3.5",IF(E10&gt;69,"3",IF(E10&gt;64,"2.5",IF(E10&gt;59,"2",IF(E10&gt;54,"1.5",IF(E10&gt;49,"1",IF(E10&lt;50,"0"))))))))</f>
        <v>0</v>
      </c>
      <c r="W10" s="35" t="str">
        <f>IF(F10&gt;79,"4",IF(F10&gt;74,"3.5",IF(F10&gt;69,"3",IF(F10&gt;64,"2.5",IF(F10&gt;59,"2",IF(F10&gt;54,"1.5",IF(F10&gt;49,"1",IF(F10&lt;50,"0"))))))))</f>
        <v>0</v>
      </c>
      <c r="X10" s="35" t="str">
        <f>IF(G10&gt;79,"4",IF(G10&gt;74,"3.5",IF(G10&gt;69,"3",IF(G10&gt;64,"2.5",IF(G10&gt;59,"2",IF(G10&gt;54,"1.5",IF(G10&gt;49,"1",IF(G10&lt;50,"0"))))))))</f>
        <v>0</v>
      </c>
      <c r="Y10" s="35" t="str">
        <f>IF(H10&gt;79,"4",IF(H10&gt;74,"3.5",IF(H10&gt;69,"3",IF(H10&gt;64,"2.5",IF(H10&gt;59,"2",IF(H10&gt;54,"1.5",IF(H10&gt;49,"1",IF(H10&lt;50,"0"))))))))</f>
        <v>0</v>
      </c>
      <c r="Z10" s="35" t="str">
        <f>IF(I10&gt;79,"4",IF(I10&gt;74,"3.5",IF(I10&gt;69,"3",IF(I10&gt;64,"2.5",IF(I10&gt;59,"2",IF(I10&gt;54,"1.5",IF(I10&gt;49,"1",IF(I10&lt;50,"0"))))))))</f>
        <v>0</v>
      </c>
      <c r="AA10" s="35" t="str">
        <f>IF(J10&gt;79,"4",IF(J10&gt;74,"3.5",IF(J10&gt;69,"3",IF(J10&gt;64,"2.5",IF(J10&gt;59,"2",IF(J10&gt;54,"1.5",IF(J10&gt;49,"1",IF(J10&lt;50,"0"))))))))</f>
        <v>0</v>
      </c>
      <c r="AB10" s="35" t="str">
        <f>IF(K10&gt;79,"4",IF(K10&gt;74,"3.5",IF(K10&gt;69,"3",IF(K10&gt;64,"2.5",IF(K10&gt;59,"2",IF(K10&gt;54,"1.5",IF(K10&gt;49,"1",IF(K10&lt;50,"0"))))))))</f>
        <v>0</v>
      </c>
      <c r="AC10" s="35" t="str">
        <f>IF(L10&gt;79,"4",IF(L10&gt;74,"3.5",IF(L10&gt;69,"3",IF(L10&gt;64,"2.5",IF(L10&gt;59,"2",IF(L10&gt;54,"1.5",IF(L10&gt;49,"1",IF(L10&lt;50,"0"))))))))</f>
        <v>0</v>
      </c>
      <c r="AD10" s="35" t="str">
        <f>IF(M10&gt;79,"4",IF(M10&gt;74,"3.5",IF(M10&gt;69,"3",IF(M10&gt;64,"2.5",IF(M10&gt;59,"2",IF(M10&gt;54,"1.5",IF(M10&gt;49,"1",IF(M10&lt;50,"0"))))))))</f>
        <v>0</v>
      </c>
      <c r="AE10" s="35" t="str">
        <f>IF(N10&gt;79,"4",IF(N10&gt;74,"3.5",IF(N10&gt;69,"3",IF(N10&gt;64,"2.5",IF(N10&gt;59,"2",IF(N10&gt;54,"1.5",IF(N10&gt;49,"1",IF(N10&lt;50,"0"))))))))</f>
        <v>0</v>
      </c>
      <c r="AF10" s="100" t="str">
        <f>IF(O10&gt;79,"4",IF(O10&gt;74,"3.5",IF(O10&gt;69,"3",IF(O10&gt;64,"2.5",IF(O10&gt;59,"2",IF(O10&gt;54,"1.5",IF(O10&gt;49,"1",IF(O10&lt;50,"0"))))))))</f>
        <v>0</v>
      </c>
      <c r="AG10" s="39"/>
      <c r="AH10" s="40"/>
      <c r="AI10" s="108"/>
      <c r="AO10" s="8">
        <f t="shared" si="1"/>
        <v>0</v>
      </c>
      <c r="AP10" s="37">
        <f t="shared" si="2"/>
        <v>0</v>
      </c>
    </row>
    <row r="11" spans="1:42" s="29" customFormat="1" ht="25.2" thickBot="1" x14ac:dyDescent="0.75">
      <c r="A11" s="8"/>
      <c r="B11" s="67">
        <v>5</v>
      </c>
      <c r="C11" s="30" t="s">
        <v>67</v>
      </c>
      <c r="D11" s="38">
        <v>0</v>
      </c>
      <c r="E11" s="31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162">
        <v>0</v>
      </c>
      <c r="P11" s="94">
        <f>SUM(D11:O11)</f>
        <v>0</v>
      </c>
      <c r="Q11" s="78">
        <f t="shared" si="0"/>
        <v>0</v>
      </c>
      <c r="R11" s="32"/>
      <c r="S11" s="101">
        <v>5</v>
      </c>
      <c r="T11" s="34" t="str">
        <f>C11</f>
        <v>เด็กชายธนากร  คงเจริญ</v>
      </c>
      <c r="U11" s="35" t="str">
        <f>IF(D11&gt;79,"4",IF(D11&gt;74,"3.5",IF(D11&gt;69,"3",IF(D11&gt;64,"2.5",IF(D11&gt;59,"2",IF(D11&gt;54,"1.5",IF(D11&gt;49,"1",IF(D11&lt;50,"0"))))))))</f>
        <v>0</v>
      </c>
      <c r="V11" s="35" t="str">
        <f>IF(E11&gt;79,"4",IF(E11&gt;74,"3.5",IF(E11&gt;69,"3",IF(E11&gt;64,"2.5",IF(E11&gt;59,"2",IF(E11&gt;54,"1.5",IF(E11&gt;49,"1",IF(E11&lt;50,"0"))))))))</f>
        <v>0</v>
      </c>
      <c r="W11" s="35" t="str">
        <f>IF(F11&gt;79,"4",IF(F11&gt;74,"3.5",IF(F11&gt;69,"3",IF(F11&gt;64,"2.5",IF(F11&gt;59,"2",IF(F11&gt;54,"1.5",IF(F11&gt;49,"1",IF(F11&lt;50,"0"))))))))</f>
        <v>0</v>
      </c>
      <c r="X11" s="35" t="str">
        <f>IF(G11&gt;79,"4",IF(G11&gt;74,"3.5",IF(G11&gt;69,"3",IF(G11&gt;64,"2.5",IF(G11&gt;59,"2",IF(G11&gt;54,"1.5",IF(G11&gt;49,"1",IF(G11&lt;50,"0"))))))))</f>
        <v>0</v>
      </c>
      <c r="Y11" s="35" t="str">
        <f>IF(H11&gt;79,"4",IF(H11&gt;74,"3.5",IF(H11&gt;69,"3",IF(H11&gt;64,"2.5",IF(H11&gt;59,"2",IF(H11&gt;54,"1.5",IF(H11&gt;49,"1",IF(H11&lt;50,"0"))))))))</f>
        <v>0</v>
      </c>
      <c r="Z11" s="35" t="str">
        <f>IF(I11&gt;79,"4",IF(I11&gt;74,"3.5",IF(I11&gt;69,"3",IF(I11&gt;64,"2.5",IF(I11&gt;59,"2",IF(I11&gt;54,"1.5",IF(I11&gt;49,"1",IF(I11&lt;50,"0"))))))))</f>
        <v>0</v>
      </c>
      <c r="AA11" s="35" t="str">
        <f>IF(J11&gt;79,"4",IF(J11&gt;74,"3.5",IF(J11&gt;69,"3",IF(J11&gt;64,"2.5",IF(J11&gt;59,"2",IF(J11&gt;54,"1.5",IF(J11&gt;49,"1",IF(J11&lt;50,"0"))))))))</f>
        <v>0</v>
      </c>
      <c r="AB11" s="35" t="str">
        <f>IF(K11&gt;79,"4",IF(K11&gt;74,"3.5",IF(K11&gt;69,"3",IF(K11&gt;64,"2.5",IF(K11&gt;59,"2",IF(K11&gt;54,"1.5",IF(K11&gt;49,"1",IF(K11&lt;50,"0"))))))))</f>
        <v>0</v>
      </c>
      <c r="AC11" s="35" t="str">
        <f>IF(L11&gt;79,"4",IF(L11&gt;74,"3.5",IF(L11&gt;69,"3",IF(L11&gt;64,"2.5",IF(L11&gt;59,"2",IF(L11&gt;54,"1.5",IF(L11&gt;49,"1",IF(L11&lt;50,"0"))))))))</f>
        <v>0</v>
      </c>
      <c r="AD11" s="35" t="str">
        <f>IF(M11&gt;79,"4",IF(M11&gt;74,"3.5",IF(M11&gt;69,"3",IF(M11&gt;64,"2.5",IF(M11&gt;59,"2",IF(M11&gt;54,"1.5",IF(M11&gt;49,"1",IF(M11&lt;50,"0"))))))))</f>
        <v>0</v>
      </c>
      <c r="AE11" s="35" t="str">
        <f>IF(N11&gt;79,"4",IF(N11&gt;74,"3.5",IF(N11&gt;69,"3",IF(N11&gt;64,"2.5",IF(N11&gt;59,"2",IF(N11&gt;54,"1.5",IF(N11&gt;49,"1",IF(N11&lt;50,"0"))))))))</f>
        <v>0</v>
      </c>
      <c r="AF11" s="100" t="str">
        <f>IF(O11&gt;79,"4",IF(O11&gt;74,"3.5",IF(O11&gt;69,"3",IF(O11&gt;64,"2.5",IF(O11&gt;59,"2",IF(O11&gt;54,"1.5",IF(O11&gt;49,"1",IF(O11&lt;50,"0"))))))))</f>
        <v>0</v>
      </c>
      <c r="AG11" s="39"/>
      <c r="AH11" s="40"/>
      <c r="AI11" s="108"/>
      <c r="AJ11" s="8"/>
      <c r="AK11" s="8"/>
      <c r="AL11" s="8"/>
      <c r="AM11" s="8"/>
      <c r="AN11" s="8"/>
      <c r="AO11" s="8">
        <f t="shared" si="1"/>
        <v>0</v>
      </c>
      <c r="AP11" s="37">
        <v>50</v>
      </c>
    </row>
    <row r="12" spans="1:42" x14ac:dyDescent="0.7">
      <c r="B12" s="67">
        <v>6</v>
      </c>
      <c r="C12" s="30" t="s">
        <v>68</v>
      </c>
      <c r="D12" s="38">
        <v>0</v>
      </c>
      <c r="E12" s="31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162">
        <v>0</v>
      </c>
      <c r="P12" s="94">
        <f>SUM(D12:O12)</f>
        <v>0</v>
      </c>
      <c r="Q12" s="78">
        <f t="shared" si="0"/>
        <v>0</v>
      </c>
      <c r="R12" s="32"/>
      <c r="S12" s="101">
        <v>6</v>
      </c>
      <c r="T12" s="34" t="str">
        <f>C12</f>
        <v>เด็กหญิงอนัทยา  หมั่นกุดเกวียน</v>
      </c>
      <c r="U12" s="35" t="str">
        <f>IF(D12&gt;79,"4",IF(D12&gt;74,"3.5",IF(D12&gt;69,"3",IF(D12&gt;64,"2.5",IF(D12&gt;59,"2",IF(D12&gt;54,"1.5",IF(D12&gt;49,"1",IF(D12&lt;50,"0"))))))))</f>
        <v>0</v>
      </c>
      <c r="V12" s="35" t="str">
        <f>IF(E12&gt;79,"4",IF(E12&gt;74,"3.5",IF(E12&gt;69,"3",IF(E12&gt;64,"2.5",IF(E12&gt;59,"2",IF(E12&gt;54,"1.5",IF(E12&gt;49,"1",IF(E12&lt;50,"0"))))))))</f>
        <v>0</v>
      </c>
      <c r="W12" s="35" t="str">
        <f>IF(F12&gt;79,"4",IF(F12&gt;74,"3.5",IF(F12&gt;69,"3",IF(F12&gt;64,"2.5",IF(F12&gt;59,"2",IF(F12&gt;54,"1.5",IF(F12&gt;49,"1",IF(F12&lt;50,"0"))))))))</f>
        <v>0</v>
      </c>
      <c r="X12" s="35" t="str">
        <f>IF(G12&gt;79,"4",IF(G12&gt;74,"3.5",IF(G12&gt;69,"3",IF(G12&gt;64,"2.5",IF(G12&gt;59,"2",IF(G12&gt;54,"1.5",IF(G12&gt;49,"1",IF(G12&lt;50,"0"))))))))</f>
        <v>0</v>
      </c>
      <c r="Y12" s="35" t="str">
        <f>IF(H12&gt;79,"4",IF(H12&gt;74,"3.5",IF(H12&gt;69,"3",IF(H12&gt;64,"2.5",IF(H12&gt;59,"2",IF(H12&gt;54,"1.5",IF(H12&gt;49,"1",IF(H12&lt;50,"0"))))))))</f>
        <v>0</v>
      </c>
      <c r="Z12" s="35" t="str">
        <f>IF(I12&gt;79,"4",IF(I12&gt;74,"3.5",IF(I12&gt;69,"3",IF(I12&gt;64,"2.5",IF(I12&gt;59,"2",IF(I12&gt;54,"1.5",IF(I12&gt;49,"1",IF(I12&lt;50,"0"))))))))</f>
        <v>0</v>
      </c>
      <c r="AA12" s="35" t="str">
        <f>IF(J12&gt;79,"4",IF(J12&gt;74,"3.5",IF(J12&gt;69,"3",IF(J12&gt;64,"2.5",IF(J12&gt;59,"2",IF(J12&gt;54,"1.5",IF(J12&gt;49,"1",IF(J12&lt;50,"0"))))))))</f>
        <v>0</v>
      </c>
      <c r="AB12" s="35" t="str">
        <f>IF(K12&gt;79,"4",IF(K12&gt;74,"3.5",IF(K12&gt;69,"3",IF(K12&gt;64,"2.5",IF(K12&gt;59,"2",IF(K12&gt;54,"1.5",IF(K12&gt;49,"1",IF(K12&lt;50,"0"))))))))</f>
        <v>0</v>
      </c>
      <c r="AC12" s="35" t="str">
        <f>IF(L12&gt;79,"4",IF(L12&gt;74,"3.5",IF(L12&gt;69,"3",IF(L12&gt;64,"2.5",IF(L12&gt;59,"2",IF(L12&gt;54,"1.5",IF(L12&gt;49,"1",IF(L12&lt;50,"0"))))))))</f>
        <v>0</v>
      </c>
      <c r="AD12" s="35" t="str">
        <f>IF(M12&gt;79,"4",IF(M12&gt;74,"3.5",IF(M12&gt;69,"3",IF(M12&gt;64,"2.5",IF(M12&gt;59,"2",IF(M12&gt;54,"1.5",IF(M12&gt;49,"1",IF(M12&lt;50,"0"))))))))</f>
        <v>0</v>
      </c>
      <c r="AE12" s="35" t="str">
        <f>IF(N12&gt;79,"4",IF(N12&gt;74,"3.5",IF(N12&gt;69,"3",IF(N12&gt;64,"2.5",IF(N12&gt;59,"2",IF(N12&gt;54,"1.5",IF(N12&gt;49,"1",IF(N12&lt;50,"0"))))))))</f>
        <v>0</v>
      </c>
      <c r="AF12" s="100" t="str">
        <f>IF(O12&gt;79,"4",IF(O12&gt;74,"3.5",IF(O12&gt;69,"3",IF(O12&gt;64,"2.5",IF(O12&gt;59,"2",IF(O12&gt;54,"1.5",IF(O12&gt;49,"1",IF(O12&lt;50,"0"))))))))</f>
        <v>0</v>
      </c>
      <c r="AG12" s="39"/>
      <c r="AH12" s="40"/>
      <c r="AI12" s="108"/>
      <c r="AO12" s="8">
        <f t="shared" si="1"/>
        <v>0</v>
      </c>
      <c r="AP12" s="37">
        <f t="shared" si="2"/>
        <v>0</v>
      </c>
    </row>
    <row r="13" spans="1:42" x14ac:dyDescent="0.7">
      <c r="B13" s="66">
        <v>7</v>
      </c>
      <c r="C13" s="41" t="s">
        <v>69</v>
      </c>
      <c r="D13" s="38">
        <v>0</v>
      </c>
      <c r="E13" s="31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162">
        <v>0</v>
      </c>
      <c r="P13" s="94">
        <f>SUM(D13:O13)</f>
        <v>0</v>
      </c>
      <c r="Q13" s="78">
        <f t="shared" si="0"/>
        <v>0</v>
      </c>
      <c r="R13" s="32"/>
      <c r="S13" s="99">
        <v>7</v>
      </c>
      <c r="T13" s="34" t="str">
        <f>C13</f>
        <v>เด็กหญิงศิรินันต์  พรรณรงค์</v>
      </c>
      <c r="U13" s="35" t="str">
        <f>IF(D13&gt;79,"4",IF(D13&gt;74,"3.5",IF(D13&gt;69,"3",IF(D13&gt;64,"2.5",IF(D13&gt;59,"2",IF(D13&gt;54,"1.5",IF(D13&gt;49,"1",IF(D13&lt;50,"0"))))))))</f>
        <v>0</v>
      </c>
      <c r="V13" s="35" t="str">
        <f>IF(E13&gt;79,"4",IF(E13&gt;74,"3.5",IF(E13&gt;69,"3",IF(E13&gt;64,"2.5",IF(E13&gt;59,"2",IF(E13&gt;54,"1.5",IF(E13&gt;49,"1",IF(E13&lt;50,"0"))))))))</f>
        <v>0</v>
      </c>
      <c r="W13" s="35" t="str">
        <f>IF(F13&gt;79,"4",IF(F13&gt;74,"3.5",IF(F13&gt;69,"3",IF(F13&gt;64,"2.5",IF(F13&gt;59,"2",IF(F13&gt;54,"1.5",IF(F13&gt;49,"1",IF(F13&lt;50,"0"))))))))</f>
        <v>0</v>
      </c>
      <c r="X13" s="35" t="str">
        <f>IF(G13&gt;79,"4",IF(G13&gt;74,"3.5",IF(G13&gt;69,"3",IF(G13&gt;64,"2.5",IF(G13&gt;59,"2",IF(G13&gt;54,"1.5",IF(G13&gt;49,"1",IF(G13&lt;50,"0"))))))))</f>
        <v>0</v>
      </c>
      <c r="Y13" s="35" t="str">
        <f>IF(H13&gt;79,"4",IF(H13&gt;74,"3.5",IF(H13&gt;69,"3",IF(H13&gt;64,"2.5",IF(H13&gt;59,"2",IF(H13&gt;54,"1.5",IF(H13&gt;49,"1",IF(H13&lt;50,"0"))))))))</f>
        <v>0</v>
      </c>
      <c r="Z13" s="35" t="str">
        <f>IF(I13&gt;79,"4",IF(I13&gt;74,"3.5",IF(I13&gt;69,"3",IF(I13&gt;64,"2.5",IF(I13&gt;59,"2",IF(I13&gt;54,"1.5",IF(I13&gt;49,"1",IF(I13&lt;50,"0"))))))))</f>
        <v>0</v>
      </c>
      <c r="AA13" s="35" t="str">
        <f>IF(J13&gt;79,"4",IF(J13&gt;74,"3.5",IF(J13&gt;69,"3",IF(J13&gt;64,"2.5",IF(J13&gt;59,"2",IF(J13&gt;54,"1.5",IF(J13&gt;49,"1",IF(J13&lt;50,"0"))))))))</f>
        <v>0</v>
      </c>
      <c r="AB13" s="35" t="str">
        <f>IF(K13&gt;79,"4",IF(K13&gt;74,"3.5",IF(K13&gt;69,"3",IF(K13&gt;64,"2.5",IF(K13&gt;59,"2",IF(K13&gt;54,"1.5",IF(K13&gt;49,"1",IF(K13&lt;50,"0"))))))))</f>
        <v>0</v>
      </c>
      <c r="AC13" s="35" t="str">
        <f>IF(L13&gt;79,"4",IF(L13&gt;74,"3.5",IF(L13&gt;69,"3",IF(L13&gt;64,"2.5",IF(L13&gt;59,"2",IF(L13&gt;54,"1.5",IF(L13&gt;49,"1",IF(L13&lt;50,"0"))))))))</f>
        <v>0</v>
      </c>
      <c r="AD13" s="35" t="str">
        <f>IF(M13&gt;79,"4",IF(M13&gt;74,"3.5",IF(M13&gt;69,"3",IF(M13&gt;64,"2.5",IF(M13&gt;59,"2",IF(M13&gt;54,"1.5",IF(M13&gt;49,"1",IF(M13&lt;50,"0"))))))))</f>
        <v>0</v>
      </c>
      <c r="AE13" s="35" t="str">
        <f>IF(N13&gt;79,"4",IF(N13&gt;74,"3.5",IF(N13&gt;69,"3",IF(N13&gt;64,"2.5",IF(N13&gt;59,"2",IF(N13&gt;54,"1.5",IF(N13&gt;49,"1",IF(N13&lt;50,"0"))))))))</f>
        <v>0</v>
      </c>
      <c r="AF13" s="100" t="str">
        <f>IF(O13&gt;79,"4",IF(O13&gt;74,"3.5",IF(O13&gt;69,"3",IF(O13&gt;64,"2.5",IF(O13&gt;59,"2",IF(O13&gt;54,"1.5",IF(O13&gt;49,"1",IF(O13&lt;50,"0"))))))))</f>
        <v>0</v>
      </c>
      <c r="AG13" s="39"/>
      <c r="AH13" s="40"/>
      <c r="AI13" s="108"/>
      <c r="AO13" s="8">
        <f t="shared" si="1"/>
        <v>0</v>
      </c>
      <c r="AP13" s="37">
        <f t="shared" si="2"/>
        <v>0</v>
      </c>
    </row>
    <row r="14" spans="1:42" x14ac:dyDescent="0.7">
      <c r="B14" s="67">
        <v>8</v>
      </c>
      <c r="C14" s="41" t="s">
        <v>70</v>
      </c>
      <c r="D14" s="38">
        <v>0</v>
      </c>
      <c r="E14" s="31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162">
        <v>0</v>
      </c>
      <c r="P14" s="94">
        <f>SUM(D14:O14)</f>
        <v>0</v>
      </c>
      <c r="Q14" s="78">
        <f t="shared" si="0"/>
        <v>0</v>
      </c>
      <c r="R14" s="32"/>
      <c r="S14" s="101">
        <v>8</v>
      </c>
      <c r="T14" s="34" t="str">
        <f>C14</f>
        <v>เด็กชายณัฐวัฒน์  ลุนสำโรง</v>
      </c>
      <c r="U14" s="35" t="str">
        <f>IF(D14&gt;79,"4",IF(D14&gt;74,"3.5",IF(D14&gt;69,"3",IF(D14&gt;64,"2.5",IF(D14&gt;59,"2",IF(D14&gt;54,"1.5",IF(D14&gt;49,"1",IF(D14&lt;50,"0"))))))))</f>
        <v>0</v>
      </c>
      <c r="V14" s="35" t="str">
        <f>IF(E14&gt;79,"4",IF(E14&gt;74,"3.5",IF(E14&gt;69,"3",IF(E14&gt;64,"2.5",IF(E14&gt;59,"2",IF(E14&gt;54,"1.5",IF(E14&gt;49,"1",IF(E14&lt;50,"0"))))))))</f>
        <v>0</v>
      </c>
      <c r="W14" s="35" t="str">
        <f>IF(F14&gt;79,"4",IF(F14&gt;74,"3.5",IF(F14&gt;69,"3",IF(F14&gt;64,"2.5",IF(F14&gt;59,"2",IF(F14&gt;54,"1.5",IF(F14&gt;49,"1",IF(F14&lt;50,"0"))))))))</f>
        <v>0</v>
      </c>
      <c r="X14" s="35" t="str">
        <f>IF(G14&gt;79,"4",IF(G14&gt;74,"3.5",IF(G14&gt;69,"3",IF(G14&gt;64,"2.5",IF(G14&gt;59,"2",IF(G14&gt;54,"1.5",IF(G14&gt;49,"1",IF(G14&lt;50,"0"))))))))</f>
        <v>0</v>
      </c>
      <c r="Y14" s="35" t="str">
        <f>IF(H14&gt;79,"4",IF(H14&gt;74,"3.5",IF(H14&gt;69,"3",IF(H14&gt;64,"2.5",IF(H14&gt;59,"2",IF(H14&gt;54,"1.5",IF(H14&gt;49,"1",IF(H14&lt;50,"0"))))))))</f>
        <v>0</v>
      </c>
      <c r="Z14" s="35" t="str">
        <f>IF(I14&gt;79,"4",IF(I14&gt;74,"3.5",IF(I14&gt;69,"3",IF(I14&gt;64,"2.5",IF(I14&gt;59,"2",IF(I14&gt;54,"1.5",IF(I14&gt;49,"1",IF(I14&lt;50,"0"))))))))</f>
        <v>0</v>
      </c>
      <c r="AA14" s="35" t="str">
        <f>IF(J14&gt;79,"4",IF(J14&gt;74,"3.5",IF(J14&gt;69,"3",IF(J14&gt;64,"2.5",IF(J14&gt;59,"2",IF(J14&gt;54,"1.5",IF(J14&gt;49,"1",IF(J14&lt;50,"0"))))))))</f>
        <v>0</v>
      </c>
      <c r="AB14" s="35" t="str">
        <f>IF(K14&gt;79,"4",IF(K14&gt;74,"3.5",IF(K14&gt;69,"3",IF(K14&gt;AH856,"2.5",IF(K14&gt;59,"2",IF(K14&gt;54,"1.5",IF(K14&gt;49,"1",IF(K14&lt;50,"0"))))))))</f>
        <v>0</v>
      </c>
      <c r="AC14" s="35" t="str">
        <f>IF(L14&gt;79,"4",IF(L14&gt;74,"3.5",IF(L14&gt;69,"3",IF(L14&gt;64,"2.5",IF(L14&gt;59,"2",IF(L14&gt;54,"1.5",IF(L14&gt;49,"1",IF(L14&lt;50,"0"))))))))</f>
        <v>0</v>
      </c>
      <c r="AD14" s="35" t="str">
        <f>IF(M14&gt;79,"4",IF(M14&gt;74,"3.5",IF(M14&gt;69,"3",IF(M14&gt;64,"2.5",IF(M14&gt;59,"2",IF(M14&gt;54,"1.5",IF(M14&gt;49,"1",IF(M14&lt;50,"0"))))))))</f>
        <v>0</v>
      </c>
      <c r="AE14" s="35" t="str">
        <f>IF(N14&gt;79,"4",IF(N14&gt;74,"3.5",IF(N14&gt;69,"3",IF(N14&gt;64,"2.5",IF(N14&gt;59,"2",IF(N14&gt;54,"1.5",IF(N14&gt;49,"1",IF(N14&lt;50,"0"))))))))</f>
        <v>0</v>
      </c>
      <c r="AF14" s="100" t="str">
        <f>IF(O14&gt;79,"4",IF(O14&gt;74,"3.5",IF(O14&gt;69,"3",IF(O14&gt;64,"2.5",IF(O14&gt;59,"2",IF(O14&gt;54,"1.5",IF(O14&gt;49,"1",IF(O14&lt;50,"0"))))))))</f>
        <v>0</v>
      </c>
      <c r="AG14" s="39"/>
      <c r="AH14" s="40"/>
      <c r="AI14" s="108"/>
      <c r="AO14" s="8">
        <f t="shared" si="1"/>
        <v>0</v>
      </c>
      <c r="AP14" s="37">
        <f t="shared" si="2"/>
        <v>0</v>
      </c>
    </row>
    <row r="15" spans="1:42" x14ac:dyDescent="0.7">
      <c r="B15" s="67">
        <v>9</v>
      </c>
      <c r="C15" s="41" t="s">
        <v>71</v>
      </c>
      <c r="D15" s="38">
        <v>0</v>
      </c>
      <c r="E15" s="31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162">
        <v>0</v>
      </c>
      <c r="P15" s="94">
        <f>SUM(D15:O15)</f>
        <v>0</v>
      </c>
      <c r="Q15" s="78">
        <f t="shared" si="0"/>
        <v>0</v>
      </c>
      <c r="R15" s="32"/>
      <c r="S15" s="99">
        <v>9</v>
      </c>
      <c r="T15" s="34" t="str">
        <f>C15</f>
        <v>เด็กชายชนันธร  ลุนสำโรง</v>
      </c>
      <c r="U15" s="35" t="str">
        <f>IF(D15&gt;79,"4",IF(D15&gt;74,"3.5",IF(D15&gt;69,"3",IF(D15&gt;64,"2.5",IF(D15&gt;59,"2",IF(D15&gt;54,"1.5",IF(D15&gt;49,"1",IF(D15&lt;50,"0"))))))))</f>
        <v>0</v>
      </c>
      <c r="V15" s="35" t="str">
        <f>IF(E15&gt;79,"4",IF(E15&gt;74,"3.5",IF(E15&gt;69,"3",IF(E15&gt;64,"2.5",IF(E15&gt;59,"2",IF(E15&gt;54,"1.5",IF(E15&gt;49,"1",IF(E15&lt;50,"0"))))))))</f>
        <v>0</v>
      </c>
      <c r="W15" s="35" t="str">
        <f>IF(F15&gt;79,"4",IF(F15&gt;74,"3.5",IF(F15&gt;69,"3",IF(F15&gt;64,"2.5",IF(F15&gt;59,"2",IF(F15&gt;54,"1.5",IF(F15&gt;49,"1",IF(F15&lt;50,"0"))))))))</f>
        <v>0</v>
      </c>
      <c r="X15" s="35" t="str">
        <f>IF(G15&gt;79,"4",IF(G15&gt;74,"3.5",IF(G15&gt;69,"3",IF(G15&gt;64,"2.5",IF(G15&gt;59,"2",IF(G15&gt;54,"1.5",IF(G15&gt;49,"1",IF(G15&lt;50,"0"))))))))</f>
        <v>0</v>
      </c>
      <c r="Y15" s="35" t="str">
        <f>IF(H15&gt;79,"4",IF(H15&gt;74,"3.5",IF(H15&gt;69,"3",IF(H15&gt;64,"2.5",IF(H15&gt;59,"2",IF(H15&gt;54,"1.5",IF(H15&gt;49,"1",IF(H15&lt;50,"0"))))))))</f>
        <v>0</v>
      </c>
      <c r="Z15" s="35" t="str">
        <f>IF(I15&gt;79,"4",IF(I15&gt;74,"3.5",IF(I15&gt;69,"3",IF(I15&gt;64,"2.5",IF(I15&gt;59,"2",IF(I15&gt;54,"1.5",IF(I15&gt;49,"1",IF(I15&lt;50,"0"))))))))</f>
        <v>0</v>
      </c>
      <c r="AA15" s="35" t="str">
        <f>IF(J15&gt;79,"4",IF(J15&gt;74,"3.5",IF(J15&gt;69,"3",IF(J15&gt;64,"2.5",IF(J15&gt;59,"2",IF(J15&gt;54,"1.5",IF(J15&gt;49,"1",IF(J15&lt;50,"0"))))))))</f>
        <v>0</v>
      </c>
      <c r="AB15" s="35" t="str">
        <f>IF(K15&gt;79,"4",IF(K15&gt;74,"3.5",IF(K15&gt;69,"3",IF(K15&gt;64,"2.5",IF(K15&gt;59,"2",IF(K15&gt;54,"1.5",IF(K15&gt;49,"1",IF(K15&lt;50,"0"))))))))</f>
        <v>0</v>
      </c>
      <c r="AC15" s="35" t="str">
        <f>IF(L15&gt;79,"4",IF(L15&gt;74,"3.5",IF(L15&gt;69,"3",IF(L15&gt;64,"2.5",IF(L15&gt;59,"2",IF(L15&gt;54,"1.5",IF(L15&gt;49,"1",IF(L15&lt;50,"0"))))))))</f>
        <v>0</v>
      </c>
      <c r="AD15" s="35" t="str">
        <f>IF(M15&gt;79,"4",IF(M15&gt;74,"3.5",IF(M15&gt;69,"3",IF(M15&gt;64,"2.5",IF(M15&gt;59,"2",IF(M15&gt;54,"1.5",IF(M15&gt;49,"1",IF(M15&lt;50,"0"))))))))</f>
        <v>0</v>
      </c>
      <c r="AE15" s="35" t="str">
        <f>IF(N15&gt;79,"4",IF(N15&gt;74,"3.5",IF(N15&gt;69,"3",IF(N15&gt;64,"2.5",IF(N15&gt;59,"2",IF(N15&gt;54,"1.5",IF(N15&gt;49,"1",IF(N15&lt;50,"0"))))))))</f>
        <v>0</v>
      </c>
      <c r="AF15" s="100" t="str">
        <f>IF(O15&gt;79,"4",IF(O15&gt;74,"3.5",IF(O15&gt;69,"3",IF(O15&gt;64,"2.5",IF(O15&gt;59,"2",IF(O15&gt;54,"1.5",IF(O15&gt;49,"1",IF(O15&lt;50,"0"))))))))</f>
        <v>0</v>
      </c>
      <c r="AG15" s="39"/>
      <c r="AH15" s="40"/>
      <c r="AI15" s="108"/>
      <c r="AP15" s="37"/>
    </row>
    <row r="16" spans="1:42" x14ac:dyDescent="0.7">
      <c r="B16" s="66">
        <v>10</v>
      </c>
      <c r="C16" s="41" t="s">
        <v>72</v>
      </c>
      <c r="D16" s="38">
        <v>0</v>
      </c>
      <c r="E16" s="31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162">
        <v>0</v>
      </c>
      <c r="P16" s="94">
        <f>SUM(D16:O16)</f>
        <v>0</v>
      </c>
      <c r="Q16" s="78">
        <f t="shared" si="0"/>
        <v>0</v>
      </c>
      <c r="R16" s="32"/>
      <c r="S16" s="101">
        <v>10</v>
      </c>
      <c r="T16" s="34" t="str">
        <f>C16</f>
        <v>เด็กชายพัชรพล  สิทธิศักดิ์</v>
      </c>
      <c r="U16" s="35" t="str">
        <f>IF(D16&gt;79,"4",IF(D16&gt;74,"3.5",IF(D16&gt;69,"3",IF(D16&gt;64,"2.5",IF(D16&gt;59,"2",IF(D16&gt;54,"1.5",IF(D16&gt;49,"1",IF(D16&lt;50,"0"))))))))</f>
        <v>0</v>
      </c>
      <c r="V16" s="35" t="str">
        <f>IF(E16&gt;79,"4",IF(E16&gt;74,"3.5",IF(E16&gt;69,"3",IF(E16&gt;64,"2.5",IF(E16&gt;59,"2",IF(E16&gt;54,"1.5",IF(E16&gt;49,"1",IF(E16&lt;50,"0"))))))))</f>
        <v>0</v>
      </c>
      <c r="W16" s="35" t="str">
        <f>IF(F16&gt;79,"4",IF(F16&gt;74,"3.5",IF(F16&gt;69,"3",IF(F16&gt;64,"2.5",IF(F16&gt;59,"2",IF(F16&gt;54,"1.5",IF(F16&gt;49,"1",IF(F16&lt;50,"0"))))))))</f>
        <v>0</v>
      </c>
      <c r="X16" s="35" t="str">
        <f>IF(G16&gt;79,"4",IF(G16&gt;74,"3.5",IF(G16&gt;69,"3",IF(G16&gt;64,"2.5",IF(G16&gt;59,"2",IF(G16&gt;54,"1.5",IF(G16&gt;49,"1",IF(G16&lt;50,"0"))))))))</f>
        <v>0</v>
      </c>
      <c r="Y16" s="35" t="str">
        <f>IF(H16&gt;79,"4",IF(H16&gt;74,"3.5",IF(H16&gt;69,"3",IF(H16&gt;64,"2.5",IF(H16&gt;59,"2",IF(H16&gt;54,"1.5",IF(H16&gt;49,"1",IF(H16&lt;50,"0"))))))))</f>
        <v>0</v>
      </c>
      <c r="Z16" s="35" t="str">
        <f>IF(I16&gt;79,"4",IF(I16&gt;74,"3.5",IF(I16&gt;69,"3",IF(I16&gt;64,"2.5",IF(I16&gt;59,"2",IF(I16&gt;54,"1.5",IF(I16&gt;49,"1",IF(I16&lt;50,"0"))))))))</f>
        <v>0</v>
      </c>
      <c r="AA16" s="35" t="str">
        <f>IF(J16&gt;79,"4",IF(J16&gt;74,"3.5",IF(J16&gt;69,"3",IF(J16&gt;64,"2.5",IF(J16&gt;59,"2",IF(J16&gt;54,"1.5",IF(J16&gt;49,"1",IF(J16&lt;50,"0"))))))))</f>
        <v>0</v>
      </c>
      <c r="AB16" s="35" t="str">
        <f>IF(K16&gt;79,"4",IF(K16&gt;74,"3.5",IF(K16&gt;69,"3",IF(K16&gt;64,"2.5",IF(K16&gt;59,"2",IF(K16&gt;54,"1.5",IF(K16&gt;49,"1",IF(K16&lt;50,"0"))))))))</f>
        <v>0</v>
      </c>
      <c r="AC16" s="35" t="str">
        <f>IF(L16&gt;79,"4",IF(L16&gt;74,"3.5",IF(L16&gt;69,"3",IF(L16&gt;64,"2.5",IF(L16&gt;59,"2",IF(L16&gt;54,"1.5",IF(L16&gt;49,"1",IF(L16&lt;50,"0"))))))))</f>
        <v>0</v>
      </c>
      <c r="AD16" s="35" t="str">
        <f>IF(M16&gt;79,"4",IF(M16&gt;74,"3.5",IF(M16&gt;69,"3",IF(M16&gt;64,"2.5",IF(M16&gt;59,"2",IF(M16&gt;54,"1.5",IF(M16&gt;49,"1",IF(M16&lt;50,"0"))))))))</f>
        <v>0</v>
      </c>
      <c r="AE16" s="35" t="str">
        <f>IF(N16&gt;79,"4",IF(N16&gt;74,"3.5",IF(N16&gt;69,"3",IF(N16&gt;64,"2.5",IF(N16&gt;59,"2",IF(N16&gt;54,"1.5",IF(N16&gt;49,"1",IF(N16&lt;50,"0"))))))))</f>
        <v>0</v>
      </c>
      <c r="AF16" s="100" t="str">
        <f>IF(O16&gt;79,"4",IF(O16&gt;74,"3.5",IF(O16&gt;69,"3",IF(O16&gt;64,"2.5",IF(O16&gt;59,"2",IF(O16&gt;54,"1.5",IF(O16&gt;49,"1",IF(O16&lt;50,"0"))))))))</f>
        <v>0</v>
      </c>
      <c r="AG16" s="39"/>
      <c r="AH16" s="40"/>
      <c r="AI16" s="108"/>
      <c r="AP16" s="37"/>
    </row>
    <row r="17" spans="2:42" x14ac:dyDescent="0.7">
      <c r="B17" s="67">
        <v>11</v>
      </c>
      <c r="C17" s="41" t="s">
        <v>73</v>
      </c>
      <c r="D17" s="38">
        <v>0</v>
      </c>
      <c r="E17" s="31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162">
        <v>0</v>
      </c>
      <c r="P17" s="94">
        <f>SUM(D17:O17)</f>
        <v>0</v>
      </c>
      <c r="Q17" s="78">
        <f t="shared" si="0"/>
        <v>0</v>
      </c>
      <c r="R17" s="32"/>
      <c r="S17" s="99">
        <v>11</v>
      </c>
      <c r="T17" s="34" t="str">
        <f>C17</f>
        <v>เด็กชายภาณุวัฒน์  ไตรพรม</v>
      </c>
      <c r="U17" s="35" t="str">
        <f>IF(D17&gt;79,"4",IF(D17&gt;74,"3.5",IF(D17&gt;69,"3",IF(D17&gt;64,"2.5",IF(D17&gt;59,"2",IF(D17&gt;54,"1.5",IF(D17&gt;49,"1",IF(D17&lt;50,"0"))))))))</f>
        <v>0</v>
      </c>
      <c r="V17" s="35" t="str">
        <f>IF(E17&gt;79,"4",IF(E17&gt;74,"3.5",IF(E17&gt;69,"3",IF(E17&gt;64,"2.5",IF(E17&gt;59,"2",IF(E17&gt;54,"1.5",IF(E17&gt;49,"1",IF(E17&lt;50,"0"))))))))</f>
        <v>0</v>
      </c>
      <c r="W17" s="35" t="str">
        <f>IF(F17&gt;79,"4",IF(F17&gt;74,"3.5",IF(F17&gt;69,"3",IF(F17&gt;64,"2.5",IF(F17&gt;59,"2",IF(F17&gt;54,"1.5",IF(F17&gt;49,"1",IF(F17&lt;50,"0"))))))))</f>
        <v>0</v>
      </c>
      <c r="X17" s="35" t="str">
        <f>IF(G17&gt;79,"4",IF(G17&gt;74,"3.5",IF(G17&gt;69,"3",IF(G17&gt;64,"2.5",IF(G17&gt;59,"2",IF(G17&gt;54,"1.5",IF(G17&gt;49,"1",IF(G17&lt;50,"0"))))))))</f>
        <v>0</v>
      </c>
      <c r="Y17" s="35" t="str">
        <f>IF(H17&gt;79,"4",IF(H17&gt;74,"3.5",IF(H17&gt;69,"3",IF(H17&gt;64,"2.5",IF(H17&gt;59,"2",IF(H17&gt;54,"1.5",IF(H17&gt;49,"1",IF(H17&lt;50,"0"))))))))</f>
        <v>0</v>
      </c>
      <c r="Z17" s="35" t="str">
        <f>IF(I17&gt;79,"4",IF(I17&gt;74,"3.5",IF(I17&gt;69,"3",IF(I17&gt;64,"2.5",IF(I17&gt;59,"2",IF(I17&gt;54,"1.5",IF(I17&gt;49,"1",IF(I17&lt;50,"0"))))))))</f>
        <v>0</v>
      </c>
      <c r="AA17" s="35" t="str">
        <f>IF(J17&gt;79,"4",IF(J17&gt;74,"3.5",IF(J17&gt;69,"3",IF(J17&gt;64,"2.5",IF(J17&gt;59,"2",IF(J17&gt;54,"1.5",IF(J17&gt;49,"1",IF(J17&lt;50,"0"))))))))</f>
        <v>0</v>
      </c>
      <c r="AB17" s="35" t="str">
        <f>IF(K17&gt;79,"4",IF(K17&gt;74,"3.5",IF(K17&gt;69,"3",IF(K17&gt;64,"2.5",IF(K17&gt;59,"2",IF(K17&gt;54,"1.5",IF(K17&gt;49,"1",IF(K17&lt;50,"0"))))))))</f>
        <v>0</v>
      </c>
      <c r="AC17" s="35" t="str">
        <f>IF(L17&gt;79,"4",IF(L17&gt;74,"3.5",IF(L17&gt;69,"3",IF(L17&gt;64,"2.5",IF(L17&gt;59,"2",IF(L17&gt;54,"1.5",IF(L17&gt;49,"1",IF(L17&lt;50,"0"))))))))</f>
        <v>0</v>
      </c>
      <c r="AD17" s="35" t="str">
        <f>IF(M17&gt;79,"4",IF(M17&gt;74,"3.5",IF(M17&gt;69,"3",IF(M17&gt;64,"2.5",IF(M17&gt;59,"2",IF(M17&gt;54,"1.5",IF(M17&gt;49,"1",IF(M17&lt;50,"0"))))))))</f>
        <v>0</v>
      </c>
      <c r="AE17" s="35" t="str">
        <f>IF(N17&gt;79,"4",IF(N17&gt;74,"3.5",IF(N17&gt;69,"3",IF(N17&gt;64,"2.5",IF(N17&gt;59,"2",IF(N17&gt;54,"1.5",IF(N17&gt;49,"1",IF(N17&lt;50,"0"))))))))</f>
        <v>0</v>
      </c>
      <c r="AF17" s="100" t="str">
        <f>IF(O17&gt;79,"4",IF(O17&gt;74,"3.5",IF(O17&gt;69,"3",IF(O17&gt;64,"2.5",IF(O17&gt;59,"2",IF(O17&gt;54,"1.5",IF(O17&gt;49,"1",IF(O17&lt;50,"0"))))))))</f>
        <v>0</v>
      </c>
      <c r="AG17" s="39"/>
      <c r="AH17" s="40"/>
      <c r="AI17" s="108"/>
      <c r="AP17" s="37"/>
    </row>
    <row r="18" spans="2:42" x14ac:dyDescent="0.7">
      <c r="B18" s="67">
        <v>12</v>
      </c>
      <c r="C18" s="41" t="s">
        <v>74</v>
      </c>
      <c r="D18" s="38">
        <v>0</v>
      </c>
      <c r="E18" s="31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162">
        <v>0</v>
      </c>
      <c r="P18" s="94">
        <f>SUM(D18:O18)</f>
        <v>0</v>
      </c>
      <c r="Q18" s="78">
        <f t="shared" si="0"/>
        <v>0</v>
      </c>
      <c r="R18" s="32"/>
      <c r="S18" s="101">
        <v>12</v>
      </c>
      <c r="T18" s="34" t="str">
        <f>C18</f>
        <v>เด็กหญิงณัฐกมน  ไร่กระโทก</v>
      </c>
      <c r="U18" s="35" t="str">
        <f>IF(D18&gt;79,"4",IF(D18&gt;74,"3.5",IF(D18&gt;69,"3",IF(D18&gt;64,"2.5",IF(D18&gt;59,"2",IF(D18&gt;54,"1.5",IF(D18&gt;49,"1",IF(D18&lt;50,"0"))))))))</f>
        <v>0</v>
      </c>
      <c r="V18" s="35" t="str">
        <f>IF(E18&gt;79,"4",IF(E18&gt;74,"3.5",IF(E18&gt;69,"3",IF(E18&gt;64,"2.5",IF(E18&gt;59,"2",IF(E18&gt;54,"1.5",IF(E18&gt;49,"1",IF(E18&lt;50,"0"))))))))</f>
        <v>0</v>
      </c>
      <c r="W18" s="35" t="str">
        <f>IF(F18&gt;79,"4",IF(F18&gt;74,"3.5",IF(F18&gt;69,"3",IF(F18&gt;64,"2.5",IF(F18&gt;59,"2",IF(F18&gt;54,"1.5",IF(F18&gt;49,"1",IF(F18&lt;50,"0"))))))))</f>
        <v>0</v>
      </c>
      <c r="X18" s="35" t="str">
        <f>IF(G18&gt;79,"4",IF(G18&gt;74,"3.5",IF(G18&gt;69,"3",IF(G18&gt;64,"2.5",IF(G18&gt;59,"2",IF(G18&gt;54,"1.5",IF(G18&gt;49,"1",IF(G18&lt;50,"0"))))))))</f>
        <v>0</v>
      </c>
      <c r="Y18" s="35" t="str">
        <f>IF(H18&gt;79,"4",IF(H18&gt;74,"3.5",IF(H18&gt;69,"3",IF(H18&gt;64,"2.5",IF(H18&gt;59,"2",IF(H18&gt;54,"1.5",IF(H18&gt;49,"1",IF(H18&lt;50,"0"))))))))</f>
        <v>0</v>
      </c>
      <c r="Z18" s="35" t="str">
        <f>IF(I18&gt;79,"4",IF(I18&gt;74,"3.5",IF(I18&gt;69,"3",IF(I18&gt;64,"2.5",IF(I18&gt;59,"2",IF(I18&gt;54,"1.5",IF(I18&gt;49,"1",IF(I18&lt;50,"0"))))))))</f>
        <v>0</v>
      </c>
      <c r="AA18" s="35" t="str">
        <f>IF(J18&gt;79,"4",IF(J18&gt;74,"3.5",IF(J18&gt;69,"3",IF(J18&gt;64,"2.5",IF(J18&gt;59,"2",IF(J18&gt;54,"1.5",IF(J18&gt;49,"1",IF(J18&lt;50,"0"))))))))</f>
        <v>0</v>
      </c>
      <c r="AB18" s="35" t="str">
        <f>IF(K18&gt;79,"4",IF(K18&gt;74,"3.5",IF(K18&gt;69,"3",IF(K18&gt;64,"2.5",IF(K18&gt;59,"2",IF(K18&gt;54,"1.5",IF(K18&gt;49,"1",IF(K18&lt;50,"0"))))))))</f>
        <v>0</v>
      </c>
      <c r="AC18" s="35" t="str">
        <f>IF(L18&gt;79,"4",IF(L18&gt;74,"3.5",IF(L18&gt;69,"3",IF(L18&gt;64,"2.5",IF(L18&gt;59,"2",IF(L18&gt;54,"1.5",IF(L18&gt;49,"1",IF(L18&lt;50,"0"))))))))</f>
        <v>0</v>
      </c>
      <c r="AD18" s="35" t="str">
        <f>IF(M18&gt;79,"4",IF(M18&gt;74,"3.5",IF(M18&gt;69,"3",IF(M18&gt;64,"2.5",IF(M18&gt;59,"2",IF(M18&gt;54,"1.5",IF(M18&gt;49,"1",IF(M18&lt;50,"0"))))))))</f>
        <v>0</v>
      </c>
      <c r="AE18" s="35" t="str">
        <f>IF(N18&gt;79,"4",IF(N18&gt;74,"3.5",IF(N18&gt;69,"3",IF(N18&gt;64,"2.5",IF(N18&gt;59,"2",IF(N18&gt;54,"1.5",IF(N18&gt;49,"1",IF(N18&lt;50,"0"))))))))</f>
        <v>0</v>
      </c>
      <c r="AF18" s="100" t="str">
        <f>IF(O18&gt;79,"4",IF(O18&gt;74,"3.5",IF(O18&gt;69,"3",IF(O18&gt;64,"2.5",IF(O18&gt;59,"2",IF(O18&gt;54,"1.5",IF(O18&gt;49,"1",IF(O18&lt;50,"0"))))))))</f>
        <v>0</v>
      </c>
      <c r="AG18" s="39"/>
      <c r="AH18" s="40"/>
      <c r="AI18" s="108"/>
      <c r="AP18" s="37"/>
    </row>
    <row r="19" spans="2:42" x14ac:dyDescent="0.7">
      <c r="B19" s="66">
        <v>13</v>
      </c>
      <c r="C19" s="41" t="s">
        <v>75</v>
      </c>
      <c r="D19" s="38">
        <v>0</v>
      </c>
      <c r="E19" s="31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162">
        <v>0</v>
      </c>
      <c r="P19" s="94">
        <f>SUM(D19:O19)</f>
        <v>0</v>
      </c>
      <c r="Q19" s="78">
        <f t="shared" si="0"/>
        <v>0</v>
      </c>
      <c r="R19" s="32"/>
      <c r="S19" s="99">
        <v>13</v>
      </c>
      <c r="T19" s="34" t="str">
        <f>C19</f>
        <v>เด็กหญิงพฤกษชาติ  เลี่ยมกระโทก</v>
      </c>
      <c r="U19" s="35" t="str">
        <f>IF(D19&gt;79,"4",IF(D19&gt;74,"3.5",IF(D19&gt;69,"3",IF(D19&gt;64,"2.5",IF(D19&gt;59,"2",IF(D19&gt;54,"1.5",IF(D19&gt;49,"1",IF(D19&lt;50,"0"))))))))</f>
        <v>0</v>
      </c>
      <c r="V19" s="35" t="str">
        <f>IF(E19&gt;79,"4",IF(E19&gt;74,"3.5",IF(E19&gt;69,"3",IF(E19&gt;64,"2.5",IF(E19&gt;59,"2",IF(E19&gt;54,"1.5",IF(E19&gt;49,"1",IF(E19&lt;50,"0"))))))))</f>
        <v>0</v>
      </c>
      <c r="W19" s="35" t="str">
        <f>IF(F19&gt;79,"4",IF(F19&gt;74,"3.5",IF(F19&gt;69,"3",IF(F19&gt;64,"2.5",IF(F19&gt;59,"2",IF(F19&gt;54,"1.5",IF(F19&gt;49,"1",IF(F19&lt;50,"0"))))))))</f>
        <v>0</v>
      </c>
      <c r="X19" s="35" t="str">
        <f>IF(G19&gt;79,"4",IF(G19&gt;74,"3.5",IF(G19&gt;69,"3",IF(G19&gt;64,"2.5",IF(G19&gt;59,"2",IF(G19&gt;54,"1.5",IF(G19&gt;49,"1",IF(G19&lt;50,"0"))))))))</f>
        <v>0</v>
      </c>
      <c r="Y19" s="35" t="str">
        <f>IF(H19&gt;79,"4",IF(H19&gt;74,"3.5",IF(H19&gt;69,"3",IF(H19&gt;64,"2.5",IF(H19&gt;59,"2",IF(H19&gt;54,"1.5",IF(H19&gt;49,"1",IF(H19&lt;50,"0"))))))))</f>
        <v>0</v>
      </c>
      <c r="Z19" s="35" t="str">
        <f>IF(I19&gt;79,"4",IF(I19&gt;74,"3.5",IF(I19&gt;69,"3",IF(I19&gt;64,"2.5",IF(I19&gt;59,"2",IF(I19&gt;54,"1.5",IF(I19&gt;49,"1",IF(I19&lt;50,"0"))))))))</f>
        <v>0</v>
      </c>
      <c r="AA19" s="35" t="str">
        <f>IF(J19&gt;79,"4",IF(J19&gt;74,"3.5",IF(J19&gt;69,"3",IF(J19&gt;64,"2.5",IF(J19&gt;59,"2",IF(J19&gt;54,"1.5",IF(J19&gt;49,"1",IF(J19&lt;50,"0"))))))))</f>
        <v>0</v>
      </c>
      <c r="AB19" s="35" t="str">
        <f>IF(K19&gt;79,"4",IF(K19&gt;74,"3.5",IF(K19&gt;69,"3",IF(K19&gt;64,"2.5",IF(K19&gt;59,"2",IF(K19&gt;54,"1.5",IF(K19&gt;49,"1",IF(K19&lt;50,"0"))))))))</f>
        <v>0</v>
      </c>
      <c r="AC19" s="35" t="str">
        <f>IF(L19&gt;79,"4",IF(L19&gt;74,"3.5",IF(L19&gt;69,"3",IF(L19&gt;64,"2.5",IF(L19&gt;59,"2",IF(L19&gt;54,"1.5",IF(L19&gt;49,"1",IF(L19&lt;50,"0"))))))))</f>
        <v>0</v>
      </c>
      <c r="AD19" s="35" t="str">
        <f>IF(M19&gt;79,"4",IF(M19&gt;74,"3.5",IF(M19&gt;69,"3",IF(M19&gt;64,"2.5",IF(M19&gt;59,"2",IF(M19&gt;54,"1.5",IF(M19&gt;49,"1",IF(M19&lt;50,"0"))))))))</f>
        <v>0</v>
      </c>
      <c r="AE19" s="35" t="str">
        <f>IF(N19&gt;79,"4",IF(N19&gt;74,"3.5",IF(N19&gt;69,"3",IF(N19&gt;64,"2.5",IF(N19&gt;59,"2",IF(N19&gt;54,"1.5",IF(N19&gt;49,"1",IF(N19&lt;50,"0"))))))))</f>
        <v>0</v>
      </c>
      <c r="AF19" s="100" t="str">
        <f>IF(O19&gt;79,"4",IF(O19&gt;74,"3.5",IF(O19&gt;69,"3",IF(O19&gt;64,"2.5",IF(O19&gt;59,"2",IF(O19&gt;54,"1.5",IF(O19&gt;49,"1",IF(O19&lt;50,"0"))))))))</f>
        <v>0</v>
      </c>
      <c r="AG19" s="39"/>
      <c r="AH19" s="40"/>
      <c r="AI19" s="108"/>
      <c r="AP19" s="37"/>
    </row>
    <row r="20" spans="2:42" x14ac:dyDescent="0.7">
      <c r="B20" s="66">
        <v>14</v>
      </c>
      <c r="C20" s="41" t="s">
        <v>76</v>
      </c>
      <c r="D20" s="38">
        <v>0</v>
      </c>
      <c r="E20" s="31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162">
        <v>0</v>
      </c>
      <c r="P20" s="94">
        <f>SUM(D20:O20)</f>
        <v>0</v>
      </c>
      <c r="Q20" s="78">
        <f t="shared" si="0"/>
        <v>0</v>
      </c>
      <c r="R20" s="32"/>
      <c r="S20" s="101">
        <v>14</v>
      </c>
      <c r="T20" s="34" t="str">
        <f>C20</f>
        <v>เด็กหญิงผกามาศ  ด่านกระโทก</v>
      </c>
      <c r="U20" s="35" t="str">
        <f>IF(D20&gt;79,"4",IF(D20&gt;74,"3.5",IF(D20&gt;69,"3",IF(D20&gt;64,"2.5",IF(D20&gt;59,"2",IF(D20&gt;54,"1.5",IF(D20&gt;49,"1",IF(D20&lt;50,"0"))))))))</f>
        <v>0</v>
      </c>
      <c r="V20" s="35" t="str">
        <f>IF(E20&gt;79,"4",IF(E20&gt;74,"3.5",IF(E20&gt;69,"3",IF(E20&gt;64,"2.5",IF(E20&gt;59,"2",IF(E20&gt;54,"1.5",IF(E20&gt;49,"1",IF(E20&lt;50,"0"))))))))</f>
        <v>0</v>
      </c>
      <c r="W20" s="35" t="str">
        <f>IF(F20&gt;79,"4",IF(F20&gt;74,"3.5",IF(F20&gt;69,"3",IF(F20&gt;64,"2.5",IF(F20&gt;59,"2",IF(F20&gt;54,"1.5",IF(F20&gt;49,"1",IF(F20&lt;50,"0"))))))))</f>
        <v>0</v>
      </c>
      <c r="X20" s="35" t="str">
        <f>IF(G20&gt;79,"4",IF(G20&gt;74,"3.5",IF(G20&gt;69,"3",IF(G20&gt;64,"2.5",IF(G20&gt;59,"2",IF(G20&gt;54,"1.5",IF(G20&gt;49,"1",IF(G20&lt;50,"0"))))))))</f>
        <v>0</v>
      </c>
      <c r="Y20" s="35" t="str">
        <f>IF(H20&gt;79,"4",IF(H20&gt;74,"3.5",IF(H20&gt;69,"3",IF(H20&gt;64,"2.5",IF(H20&gt;59,"2",IF(H20&gt;54,"1.5",IF(H20&gt;49,"1",IF(H20&lt;50,"0"))))))))</f>
        <v>0</v>
      </c>
      <c r="Z20" s="35" t="str">
        <f>IF(I20&gt;79,"4",IF(I20&gt;74,"3.5",IF(I20&gt;69,"3",IF(I20&gt;64,"2.5",IF(I20&gt;59,"2",IF(I20&gt;54,"1.5",IF(I20&gt;49,"1",IF(I20&lt;50,"0"))))))))</f>
        <v>0</v>
      </c>
      <c r="AA20" s="35" t="str">
        <f>IF(J20&gt;79,"4",IF(J20&gt;74,"3.5",IF(J20&gt;69,"3",IF(J20&gt;64,"2.5",IF(J20&gt;59,"2",IF(J20&gt;54,"1.5",IF(J20&gt;49,"1",IF(J20&lt;50,"0"))))))))</f>
        <v>0</v>
      </c>
      <c r="AB20" s="35" t="str">
        <f>IF(K20&gt;79,"4",IF(K20&gt;74,"3.5",IF(K20&gt;69,"3",IF(K20&gt;64,"2.5",IF(K20&gt;59,"2",IF(K20&gt;54,"1.5",IF(K20&gt;49,"1",IF(K20&lt;50,"0"))))))))</f>
        <v>0</v>
      </c>
      <c r="AC20" s="35" t="str">
        <f>IF(L20&gt;79,"4",IF(L20&gt;74,"3.5",IF(L20&gt;69,"3",IF(L20&gt;64,"2.5",IF(L20&gt;59,"2",IF(L20&gt;54,"1.5",IF(L20&gt;49,"1",IF(L20&lt;50,"0"))))))))</f>
        <v>0</v>
      </c>
      <c r="AD20" s="35" t="str">
        <f>IF(M20&gt;79,"4",IF(M20&gt;74,"3.5",IF(M20&gt;69,"3",IF(M20&gt;64,"2.5",IF(M20&gt;59,"2",IF(M20&gt;54,"1.5",IF(M20&gt;49,"1",IF(M20&lt;50,"0"))))))))</f>
        <v>0</v>
      </c>
      <c r="AE20" s="35" t="str">
        <f>IF(N20&gt;79,"4",IF(N20&gt;74,"3.5",IF(N20&gt;69,"3",IF(N20&gt;64,"2.5",IF(N20&gt;59,"2",IF(N20&gt;54,"1.5",IF(N20&gt;49,"1",IF(N20&lt;50,"0"))))))))</f>
        <v>0</v>
      </c>
      <c r="AF20" s="100" t="str">
        <f>IF(O20&gt;79,"4",IF(O20&gt;74,"3.5",IF(O20&gt;69,"3",IF(O20&gt;64,"2.5",IF(O20&gt;59,"2",IF(O20&gt;54,"1.5",IF(O20&gt;49,"1",IF(O20&lt;50,"0"))))))))</f>
        <v>0</v>
      </c>
      <c r="AG20" s="39"/>
      <c r="AH20" s="40"/>
      <c r="AI20" s="108"/>
      <c r="AP20" s="37"/>
    </row>
    <row r="21" spans="2:42" x14ac:dyDescent="0.7">
      <c r="B21" s="67">
        <v>15</v>
      </c>
      <c r="C21" s="41" t="s">
        <v>77</v>
      </c>
      <c r="D21" s="38">
        <v>0</v>
      </c>
      <c r="E21" s="31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162">
        <v>0</v>
      </c>
      <c r="P21" s="94">
        <f>SUM(D21:O21)</f>
        <v>0</v>
      </c>
      <c r="Q21" s="78">
        <f t="shared" si="0"/>
        <v>0</v>
      </c>
      <c r="R21" s="32"/>
      <c r="S21" s="99">
        <v>15</v>
      </c>
      <c r="T21" s="34" t="str">
        <f>C21</f>
        <v>เด็กชายศุภณัฐ  โสดผักแว่น</v>
      </c>
      <c r="U21" s="35" t="str">
        <f>IF(D21&gt;79,"4",IF(D21&gt;74,"3.5",IF(D21&gt;69,"3",IF(D21&gt;64,"2.5",IF(D21&gt;59,"2",IF(D21&gt;54,"1.5",IF(D21&gt;49,"1",IF(D21&lt;50,"0"))))))))</f>
        <v>0</v>
      </c>
      <c r="V21" s="35" t="str">
        <f>IF(E21&gt;79,"4",IF(E21&gt;74,"3.5",IF(E21&gt;69,"3",IF(E21&gt;64,"2.5",IF(E21&gt;59,"2",IF(E21&gt;54,"1.5",IF(E21&gt;49,"1",IF(E21&lt;50,"0"))))))))</f>
        <v>0</v>
      </c>
      <c r="W21" s="35" t="str">
        <f>IF(F21&gt;79,"4",IF(F21&gt;74,"3.5",IF(F21&gt;69,"3",IF(F21&gt;64,"2.5",IF(F21&gt;59,"2",IF(F21&gt;54,"1.5",IF(F21&gt;49,"1",IF(F21&lt;50,"0"))))))))</f>
        <v>0</v>
      </c>
      <c r="X21" s="35" t="str">
        <f>IF(G21&gt;79,"4",IF(G21&gt;74,"3.5",IF(G21&gt;69,"3",IF(G21&gt;64,"2.5",IF(G21&gt;59,"2",IF(G21&gt;54,"1.5",IF(G21&gt;49,"1",IF(G21&lt;50,"0"))))))))</f>
        <v>0</v>
      </c>
      <c r="Y21" s="35" t="str">
        <f>IF(H21&gt;79,"4",IF(H21&gt;74,"3.5",IF(H21&gt;69,"3",IF(H21&gt;64,"2.5",IF(H21&gt;59,"2",IF(H21&gt;54,"1.5",IF(H21&gt;49,"1",IF(H21&lt;50,"0"))))))))</f>
        <v>0</v>
      </c>
      <c r="Z21" s="35" t="str">
        <f>IF(I21&gt;79,"4",IF(I21&gt;74,"3.5",IF(I21&gt;69,"3",IF(I21&gt;64,"2.5",IF(I21&gt;59,"2",IF(I21&gt;54,"1.5",IF(I21&gt;49,"1",IF(I21&lt;50,"0"))))))))</f>
        <v>0</v>
      </c>
      <c r="AA21" s="35" t="str">
        <f>IF(J21&gt;79,"4",IF(J21&gt;74,"3.5",IF(J21&gt;69,"3",IF(J21&gt;64,"2.5",IF(J21&gt;59,"2",IF(J21&gt;54,"1.5",IF(J21&gt;49,"1",IF(J21&lt;50,"0"))))))))</f>
        <v>0</v>
      </c>
      <c r="AB21" s="35" t="str">
        <f>IF(K21&gt;79,"4",IF(K21&gt;74,"3.5",IF(K21&gt;69,"3",IF(K21&gt;64,"2.5",IF(K21&gt;59,"2",IF(K21&gt;54,"1.5",IF(K21&gt;49,"1",IF(K21&lt;50,"0"))))))))</f>
        <v>0</v>
      </c>
      <c r="AC21" s="35" t="str">
        <f>IF(L21&gt;79,"4",IF(L21&gt;74,"3.5",IF(L21&gt;69,"3",IF(L21&gt;64,"2.5",IF(L21&gt;59,"2",IF(L21&gt;54,"1.5",IF(L21&gt;49,"1",IF(L21&lt;50,"0"))))))))</f>
        <v>0</v>
      </c>
      <c r="AD21" s="35" t="str">
        <f>IF(M21&gt;79,"4",IF(M21&gt;74,"3.5",IF(M21&gt;69,"3",IF(M21&gt;64,"2.5",IF(M21&gt;59,"2",IF(M21&gt;54,"1.5",IF(M21&gt;49,"1",IF(M21&lt;50,"0"))))))))</f>
        <v>0</v>
      </c>
      <c r="AE21" s="35" t="str">
        <f>IF(N21&gt;79,"4",IF(N21&gt;74,"3.5",IF(N21&gt;69,"3",IF(N21&gt;64,"2.5",IF(N21&gt;59,"2",IF(N21&gt;54,"1.5",IF(N21&gt;49,"1",IF(N21&lt;50,"0"))))))))</f>
        <v>0</v>
      </c>
      <c r="AF21" s="100" t="str">
        <f>IF(O21&gt;79,"4",IF(O21&gt;74,"3.5",IF(O21&gt;69,"3",IF(O21&gt;64,"2.5",IF(O21&gt;59,"2",IF(O21&gt;54,"1.5",IF(O21&gt;49,"1",IF(O21&lt;50,"0"))))))))</f>
        <v>0</v>
      </c>
      <c r="AG21" s="39"/>
      <c r="AH21" s="40"/>
      <c r="AI21" s="108"/>
      <c r="AP21" s="37"/>
    </row>
    <row r="22" spans="2:42" x14ac:dyDescent="0.7">
      <c r="B22" s="160">
        <v>16</v>
      </c>
      <c r="C22" s="55" t="s">
        <v>115</v>
      </c>
      <c r="D22" s="38">
        <v>0</v>
      </c>
      <c r="E22" s="31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162">
        <v>0</v>
      </c>
      <c r="P22" s="94">
        <f>SUM(D22:O22)</f>
        <v>0</v>
      </c>
      <c r="Q22" s="78">
        <f t="shared" si="0"/>
        <v>0</v>
      </c>
      <c r="R22" s="32"/>
      <c r="S22" s="175">
        <v>16</v>
      </c>
      <c r="T22" s="56" t="str">
        <f>C22</f>
        <v>เด็กหญิงรัศมี  สุวรรณศรี</v>
      </c>
      <c r="U22" s="35" t="str">
        <f>IF(D22&gt;79,"4",IF(D22&gt;74,"3.5",IF(D22&gt;69,"3",IF(D22&gt;64,"2.5",IF(D22&gt;59,"2",IF(D22&gt;54,"1.5",IF(D22&gt;49,"1",IF(D22&lt;50,"0"))))))))</f>
        <v>0</v>
      </c>
      <c r="V22" s="35" t="str">
        <f>IF(E22&gt;79,"4",IF(E22&gt;74,"3.5",IF(E22&gt;69,"3",IF(E22&gt;64,"2.5",IF(E22&gt;59,"2",IF(E22&gt;54,"1.5",IF(E22&gt;49,"1",IF(E22&lt;50,"0"))))))))</f>
        <v>0</v>
      </c>
      <c r="W22" s="35" t="str">
        <f>IF(F22&gt;79,"4",IF(F22&gt;74,"3.5",IF(F22&gt;69,"3",IF(F22&gt;64,"2.5",IF(F22&gt;59,"2",IF(F22&gt;54,"1.5",IF(F22&gt;49,"1",IF(F22&lt;50,"0"))))))))</f>
        <v>0</v>
      </c>
      <c r="X22" s="35" t="str">
        <f>IF(G22&gt;79,"4",IF(G22&gt;74,"3.5",IF(G22&gt;69,"3",IF(G22&gt;64,"2.5",IF(G22&gt;59,"2",IF(G22&gt;54,"1.5",IF(G22&gt;49,"1",IF(G22&lt;50,"0"))))))))</f>
        <v>0</v>
      </c>
      <c r="Y22" s="35" t="str">
        <f>IF(H22&gt;79,"4",IF(H22&gt;74,"3.5",IF(H22&gt;69,"3",IF(H22&gt;64,"2.5",IF(H22&gt;59,"2",IF(H22&gt;54,"1.5",IF(H22&gt;49,"1",IF(H22&lt;50,"0"))))))))</f>
        <v>0</v>
      </c>
      <c r="Z22" s="35" t="str">
        <f>IF(I22&gt;79,"4",IF(I22&gt;74,"3.5",IF(I22&gt;69,"3",IF(I22&gt;64,"2.5",IF(I22&gt;59,"2",IF(I22&gt;54,"1.5",IF(I22&gt;49,"1",IF(I22&lt;50,"0"))))))))</f>
        <v>0</v>
      </c>
      <c r="AA22" s="35" t="str">
        <f>IF(J22&gt;79,"4",IF(J22&gt;74,"3.5",IF(J22&gt;69,"3",IF(J22&gt;64,"2.5",IF(J22&gt;59,"2",IF(J22&gt;54,"1.5",IF(J22&gt;49,"1",IF(J22&lt;50,"0"))))))))</f>
        <v>0</v>
      </c>
      <c r="AB22" s="35" t="str">
        <f>IF(K22&gt;79,"4",IF(K22&gt;74,"3.5",IF(K22&gt;69,"3",IF(K22&gt;64,"2.5",IF(K22&gt;59,"2",IF(K22&gt;54,"1.5",IF(K22&gt;49,"1",IF(K22&lt;50,"0"))))))))</f>
        <v>0</v>
      </c>
      <c r="AC22" s="35" t="str">
        <f>IF(L22&gt;79,"4",IF(L22&gt;74,"3.5",IF(L22&gt;69,"3",IF(L22&gt;64,"2.5",IF(L22&gt;59,"2",IF(L22&gt;54,"1.5",IF(L22&gt;49,"1",IF(L22&lt;50,"0"))))))))</f>
        <v>0</v>
      </c>
      <c r="AD22" s="35" t="str">
        <f>IF(M22&gt;79,"4",IF(M22&gt;74,"3.5",IF(M22&gt;69,"3",IF(M22&gt;64,"2.5",IF(M22&gt;59,"2",IF(M22&gt;54,"1.5",IF(M22&gt;49,"1",IF(M22&lt;50,"0"))))))))</f>
        <v>0</v>
      </c>
      <c r="AE22" s="35" t="str">
        <f>IF(N22&gt;79,"4",IF(N22&gt;74,"3.5",IF(N22&gt;69,"3",IF(N22&gt;64,"2.5",IF(N22&gt;59,"2",IF(N22&gt;54,"1.5",IF(N22&gt;49,"1",IF(N22&lt;50,"0"))))))))</f>
        <v>0</v>
      </c>
      <c r="AF22" s="100" t="str">
        <f>IF(O22&gt;79,"4",IF(O22&gt;74,"3.5",IF(O22&gt;69,"3",IF(O22&gt;64,"2.5",IF(O22&gt;59,"2",IF(O22&gt;54,"1.5",IF(O22&gt;49,"1",IF(O22&lt;50,"0"))))))))</f>
        <v>0</v>
      </c>
      <c r="AG22" s="39"/>
      <c r="AH22" s="40"/>
      <c r="AI22" s="108"/>
      <c r="AP22" s="37"/>
    </row>
    <row r="23" spans="2:42" x14ac:dyDescent="0.7">
      <c r="B23" s="67">
        <v>17</v>
      </c>
      <c r="C23" s="41" t="s">
        <v>78</v>
      </c>
      <c r="D23" s="38">
        <v>0</v>
      </c>
      <c r="E23" s="31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162">
        <v>0</v>
      </c>
      <c r="P23" s="94">
        <f>SUM(D23:O23)</f>
        <v>0</v>
      </c>
      <c r="Q23" s="78">
        <f t="shared" si="0"/>
        <v>0</v>
      </c>
      <c r="R23" s="32"/>
      <c r="S23" s="99">
        <v>17</v>
      </c>
      <c r="T23" s="34" t="str">
        <f>C23</f>
        <v>เด็กหญิงชลธิชา  ทองกระโทก</v>
      </c>
      <c r="U23" s="35" t="str">
        <f>IF(D23&gt;79,"4",IF(D23&gt;74,"3.5",IF(D23&gt;69,"3",IF(D23&gt;64,"2.5",IF(D23&gt;59,"2",IF(D23&gt;54,"1.5",IF(D23&gt;49,"1",IF(D23&lt;50,"0"))))))))</f>
        <v>0</v>
      </c>
      <c r="V23" s="35" t="str">
        <f>IF(E23&gt;79,"4",IF(E23&gt;74,"3.5",IF(E23&gt;69,"3",IF(E23&gt;64,"2.5",IF(E23&gt;59,"2",IF(E23&gt;54,"1.5",IF(E23&gt;49,"1",IF(E23&lt;50,"0"))))))))</f>
        <v>0</v>
      </c>
      <c r="W23" s="35" t="str">
        <f>IF(F23&gt;79,"4",IF(F23&gt;74,"3.5",IF(F23&gt;69,"3",IF(F23&gt;64,"2.5",IF(F23&gt;59,"2",IF(F23&gt;54,"1.5",IF(F23&gt;49,"1",IF(F23&lt;50,"0"))))))))</f>
        <v>0</v>
      </c>
      <c r="X23" s="35" t="str">
        <f>IF(G23&gt;79,"4",IF(G23&gt;74,"3.5",IF(G23&gt;69,"3",IF(G23&gt;64,"2.5",IF(G23&gt;59,"2",IF(G23&gt;54,"1.5",IF(G23&gt;49,"1",IF(G23&lt;50,"0"))))))))</f>
        <v>0</v>
      </c>
      <c r="Y23" s="35" t="str">
        <f>IF(H23&gt;79,"4",IF(H23&gt;74,"3.5",IF(H23&gt;69,"3",IF(H23&gt;64,"2.5",IF(H23&gt;59,"2",IF(H23&gt;54,"1.5",IF(H23&gt;49,"1",IF(H23&lt;50,"0"))))))))</f>
        <v>0</v>
      </c>
      <c r="Z23" s="35" t="str">
        <f>IF(I23&gt;79,"4",IF(I23&gt;74,"3.5",IF(I23&gt;69,"3",IF(I23&gt;64,"2.5",IF(I23&gt;59,"2",IF(I23&gt;54,"1.5",IF(I23&gt;49,"1",IF(I23&lt;50,"0"))))))))</f>
        <v>0</v>
      </c>
      <c r="AA23" s="35" t="str">
        <f>IF(J23&gt;79,"4",IF(J23&gt;74,"3.5",IF(J23&gt;69,"3",IF(J23&gt;64,"2.5",IF(J23&gt;59,"2",IF(J23&gt;54,"1.5",IF(J23&gt;49,"1",IF(J23&lt;50,"0"))))))))</f>
        <v>0</v>
      </c>
      <c r="AB23" s="35" t="str">
        <f>IF(K23&gt;79,"4",IF(K23&gt;74,"3.5",IF(K23&gt;69,"3",IF(K23&gt;64,"2.5",IF(K23&gt;59,"2",IF(K23&gt;54,"1.5",IF(K23&gt;49,"1",IF(K23&lt;50,"0"))))))))</f>
        <v>0</v>
      </c>
      <c r="AC23" s="35" t="str">
        <f>IF(L23&gt;79,"4",IF(L23&gt;74,"3.5",IF(L23&gt;69,"3",IF(L23&gt;64,"2.5",IF(L23&gt;59,"2",IF(L23&gt;54,"1.5",IF(L23&gt;49,"1",IF(L23&lt;50,"0"))))))))</f>
        <v>0</v>
      </c>
      <c r="AD23" s="35" t="str">
        <f>IF(M23&gt;79,"4",IF(M23&gt;74,"3.5",IF(M23&gt;69,"3",IF(M23&gt;64,"2.5",IF(M23&gt;59,"2",IF(M23&gt;54,"1.5",IF(M23&gt;49,"1",IF(M23&lt;50,"0"))))))))</f>
        <v>0</v>
      </c>
      <c r="AE23" s="35" t="str">
        <f>IF(N23&gt;79,"4",IF(N23&gt;74,"3.5",IF(N23&gt;69,"3",IF(N23&gt;64,"2.5",IF(N23&gt;59,"2",IF(N23&gt;54,"1.5",IF(N23&gt;49,"1",IF(N23&lt;50,"0"))))))))</f>
        <v>0</v>
      </c>
      <c r="AF23" s="100" t="str">
        <f>IF(O23&gt;79,"4",IF(O23&gt;74,"3.5",IF(O23&gt;69,"3",IF(O23&gt;64,"2.5",IF(O23&gt;59,"2",IF(O23&gt;54,"1.5",IF(O23&gt;49,"1",IF(O23&lt;50,"0"))))))))</f>
        <v>0</v>
      </c>
      <c r="AG23" s="39"/>
      <c r="AH23" s="40"/>
      <c r="AI23" s="108"/>
      <c r="AP23" s="37"/>
    </row>
    <row r="24" spans="2:42" x14ac:dyDescent="0.7">
      <c r="B24" s="160">
        <v>18</v>
      </c>
      <c r="C24" s="55" t="s">
        <v>116</v>
      </c>
      <c r="D24" s="38">
        <v>0</v>
      </c>
      <c r="E24" s="31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162">
        <v>0</v>
      </c>
      <c r="P24" s="94">
        <f>SUM(D24:O24)</f>
        <v>0</v>
      </c>
      <c r="Q24" s="78">
        <f t="shared" si="0"/>
        <v>0</v>
      </c>
      <c r="R24" s="32"/>
      <c r="S24" s="175">
        <v>18</v>
      </c>
      <c r="T24" s="56" t="str">
        <f>C24</f>
        <v>เด็กชายสเตเว่น  ฮาวโบะ</v>
      </c>
      <c r="U24" s="35" t="str">
        <f>IF(D24&gt;79,"4",IF(D24&gt;74,"3.5",IF(D24&gt;69,"3",IF(D24&gt;64,"2.5",IF(D24&gt;59,"2",IF(D24&gt;54,"1.5",IF(D24&gt;49,"1",IF(D24&lt;50,"0"))))))))</f>
        <v>0</v>
      </c>
      <c r="V24" s="35" t="str">
        <f>IF(E24&gt;79,"4",IF(E24&gt;74,"3.5",IF(E24&gt;69,"3",IF(E24&gt;64,"2.5",IF(E24&gt;59,"2",IF(E24&gt;54,"1.5",IF(E24&gt;49,"1",IF(E24&lt;50,"0"))))))))</f>
        <v>0</v>
      </c>
      <c r="W24" s="35" t="str">
        <f>IF(F24&gt;79,"4",IF(F24&gt;74,"3.5",IF(F24&gt;69,"3",IF(F24&gt;64,"2.5",IF(F24&gt;59,"2",IF(F24&gt;54,"1.5",IF(F24&gt;49,"1",IF(F24&lt;50,"0"))))))))</f>
        <v>0</v>
      </c>
      <c r="X24" s="35" t="str">
        <f>IF(G24&gt;79,"4",IF(G24&gt;74,"3.5",IF(G24&gt;69,"3",IF(G24&gt;64,"2.5",IF(G24&gt;59,"2",IF(G24&gt;54,"1.5",IF(G24&gt;49,"1",IF(G24&lt;50,"0"))))))))</f>
        <v>0</v>
      </c>
      <c r="Y24" s="35" t="str">
        <f>IF(H24&gt;79,"4",IF(H24&gt;74,"3.5",IF(H24&gt;69,"3",IF(H24&gt;64,"2.5",IF(H24&gt;59,"2",IF(H24&gt;54,"1.5",IF(H24&gt;49,"1",IF(H24&lt;50,"0"))))))))</f>
        <v>0</v>
      </c>
      <c r="Z24" s="35" t="str">
        <f>IF(I24&gt;79,"4",IF(I24&gt;74,"3.5",IF(I24&gt;69,"3",IF(I24&gt;64,"2.5",IF(I24&gt;59,"2",IF(I24&gt;54,"1.5",IF(I24&gt;49,"1",IF(I24&lt;50,"0"))))))))</f>
        <v>0</v>
      </c>
      <c r="AA24" s="35" t="str">
        <f>IF(J24&gt;79,"4",IF(J24&gt;74,"3.5",IF(J24&gt;69,"3",IF(J24&gt;64,"2.5",IF(J24&gt;59,"2",IF(J24&gt;54,"1.5",IF(J24&gt;49,"1",IF(J24&lt;50,"0"))))))))</f>
        <v>0</v>
      </c>
      <c r="AB24" s="35" t="str">
        <f>IF(K24&gt;79,"4",IF(K24&gt;74,"3.5",IF(K24&gt;69,"3",IF(K24&gt;64,"2.5",IF(K24&gt;59,"2",IF(K24&gt;54,"1.5",IF(K24&gt;49,"1",IF(K24&lt;50,"0"))))))))</f>
        <v>0</v>
      </c>
      <c r="AC24" s="35" t="str">
        <f>IF(L24&gt;79,"4",IF(L24&gt;74,"3.5",IF(L24&gt;69,"3",IF(L24&gt;64,"2.5",IF(L24&gt;59,"2",IF(L24&gt;54,"1.5",IF(L24&gt;49,"1",IF(L24&lt;50,"0"))))))))</f>
        <v>0</v>
      </c>
      <c r="AD24" s="35" t="str">
        <f>IF(M24&gt;79,"4",IF(M24&gt;74,"3.5",IF(M24&gt;69,"3",IF(M24&gt;64,"2.5",IF(M24&gt;59,"2",IF(M24&gt;54,"1.5",IF(M24&gt;49,"1",IF(M24&lt;50,"0"))))))))</f>
        <v>0</v>
      </c>
      <c r="AE24" s="35" t="str">
        <f>IF(N24&gt;79,"4",IF(N24&gt;74,"3.5",IF(N24&gt;69,"3",IF(N24&gt;64,"2.5",IF(N24&gt;59,"2",IF(N24&gt;54,"1.5",IF(N24&gt;49,"1",IF(N24&lt;50,"0"))))))))</f>
        <v>0</v>
      </c>
      <c r="AF24" s="100" t="str">
        <f>IF(O24&gt;79,"4",IF(O24&gt;74,"3.5",IF(O24&gt;69,"3",IF(O24&gt;64,"2.5",IF(O24&gt;59,"2",IF(O24&gt;54,"1.5",IF(O24&gt;49,"1",IF(O24&lt;50,"0"))))))))</f>
        <v>0</v>
      </c>
      <c r="AG24" s="39"/>
      <c r="AH24" s="40"/>
      <c r="AI24" s="108"/>
      <c r="AP24" s="37"/>
    </row>
    <row r="25" spans="2:42" x14ac:dyDescent="0.7">
      <c r="B25" s="67">
        <v>19</v>
      </c>
      <c r="C25" s="41" t="s">
        <v>90</v>
      </c>
      <c r="D25" s="38">
        <v>0</v>
      </c>
      <c r="E25" s="31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162">
        <v>0</v>
      </c>
      <c r="P25" s="94">
        <f>SUM(D25:O25)</f>
        <v>0</v>
      </c>
      <c r="Q25" s="78">
        <f t="shared" si="0"/>
        <v>0</v>
      </c>
      <c r="R25" s="32"/>
      <c r="S25" s="99">
        <v>19</v>
      </c>
      <c r="T25" s="34" t="str">
        <f>C25</f>
        <v>เด็กชายภูมินทร์  พินิจ</v>
      </c>
      <c r="U25" s="35" t="str">
        <f>IF(D25&gt;79,"4",IF(D25&gt;74,"3.5",IF(D25&gt;69,"3",IF(D25&gt;64,"2.5",IF(D25&gt;59,"2",IF(D25&gt;54,"1.5",IF(D25&gt;49,"1",IF(D25&lt;50,"0"))))))))</f>
        <v>0</v>
      </c>
      <c r="V25" s="35" t="str">
        <f>IF(E25&gt;79,"4",IF(E25&gt;74,"3.5",IF(E25&gt;69,"3",IF(E25&gt;64,"2.5",IF(E25&gt;59,"2",IF(E25&gt;54,"1.5",IF(E25&gt;49,"1",IF(E25&lt;50,"0"))))))))</f>
        <v>0</v>
      </c>
      <c r="W25" s="35" t="str">
        <f>IF(F25&gt;79,"4",IF(F25&gt;74,"3.5",IF(F25&gt;69,"3",IF(F25&gt;64,"2.5",IF(F25&gt;59,"2",IF(F25&gt;54,"1.5",IF(F25&gt;49,"1",IF(F25&lt;50,"0"))))))))</f>
        <v>0</v>
      </c>
      <c r="X25" s="35" t="str">
        <f>IF(G25&gt;79,"4",IF(G25&gt;74,"3.5",IF(G25&gt;69,"3",IF(G25&gt;64,"2.5",IF(G25&gt;59,"2",IF(G25&gt;54,"1.5",IF(G25&gt;49,"1",IF(G25&lt;50,"0"))))))))</f>
        <v>0</v>
      </c>
      <c r="Y25" s="35" t="str">
        <f>IF(H25&gt;79,"4",IF(H25&gt;74,"3.5",IF(H25&gt;69,"3",IF(H25&gt;64,"2.5",IF(H25&gt;59,"2",IF(H25&gt;54,"1.5",IF(H25&gt;49,"1",IF(H25&lt;50,"0"))))))))</f>
        <v>0</v>
      </c>
      <c r="Z25" s="35" t="str">
        <f>IF(I25&gt;79,"4",IF(I25&gt;74,"3.5",IF(I25&gt;69,"3",IF(I25&gt;64,"2.5",IF(I25&gt;59,"2",IF(I25&gt;54,"1.5",IF(I25&gt;49,"1",IF(I25&lt;50,"0"))))))))</f>
        <v>0</v>
      </c>
      <c r="AA25" s="35" t="str">
        <f>IF(J25&gt;79,"4",IF(J25&gt;74,"3.5",IF(J25&gt;69,"3",IF(J25&gt;64,"2.5",IF(J25&gt;59,"2",IF(J25&gt;54,"1.5",IF(J25&gt;49,"1",IF(J25&lt;50,"0"))))))))</f>
        <v>0</v>
      </c>
      <c r="AB25" s="35" t="str">
        <f>IF(K25&gt;79,"4",IF(K25&gt;74,"3.5",IF(K25&gt;69,"3",IF(K25&gt;64,"2.5",IF(K25&gt;59,"2",IF(K25&gt;54,"1.5",IF(K25&gt;49,"1",IF(K25&lt;50,"0"))))))))</f>
        <v>0</v>
      </c>
      <c r="AC25" s="35" t="str">
        <f>IF(L25&gt;79,"4",IF(L25&gt;74,"3.5",IF(L25&gt;69,"3",IF(L25&gt;64,"2.5",IF(L25&gt;59,"2",IF(L25&gt;54,"1.5",IF(L25&gt;49,"1",IF(L25&lt;50,"0"))))))))</f>
        <v>0</v>
      </c>
      <c r="AD25" s="35" t="str">
        <f>IF(M25&gt;79,"4",IF(M25&gt;74,"3.5",IF(M25&gt;69,"3",IF(M25&gt;64,"2.5",IF(M25&gt;59,"2",IF(M25&gt;54,"1.5",IF(M25&gt;49,"1",IF(M25&lt;50,"0"))))))))</f>
        <v>0</v>
      </c>
      <c r="AE25" s="35" t="str">
        <f>IF(N25&gt;79,"4",IF(N25&gt;74,"3.5",IF(N25&gt;69,"3",IF(N25&gt;64,"2.5",IF(N25&gt;59,"2",IF(N25&gt;54,"1.5",IF(N25&gt;49,"1",IF(N25&lt;50,"0"))))))))</f>
        <v>0</v>
      </c>
      <c r="AF25" s="100" t="str">
        <f>IF(O25&gt;79,"4",IF(O25&gt;74,"3.5",IF(O25&gt;69,"3",IF(O25&gt;64,"2.5",IF(O25&gt;59,"2",IF(O25&gt;54,"1.5",IF(O25&gt;49,"1",IF(O25&lt;50,"0"))))))))</f>
        <v>0</v>
      </c>
      <c r="AG25" s="39"/>
      <c r="AH25" s="40"/>
      <c r="AI25" s="108"/>
      <c r="AP25" s="37"/>
    </row>
    <row r="26" spans="2:42" ht="25.2" thickBot="1" x14ac:dyDescent="0.75">
      <c r="B26" s="163">
        <v>20</v>
      </c>
      <c r="C26" s="164" t="s">
        <v>118</v>
      </c>
      <c r="D26" s="165">
        <v>0</v>
      </c>
      <c r="E26" s="166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7">
        <v>0</v>
      </c>
      <c r="P26" s="170">
        <f>SUM(D26:O26)</f>
        <v>0</v>
      </c>
      <c r="Q26" s="171">
        <f t="shared" si="0"/>
        <v>0</v>
      </c>
      <c r="R26" s="32"/>
      <c r="S26" s="109">
        <v>20</v>
      </c>
      <c r="T26" s="176" t="str">
        <f>C26</f>
        <v>เด็กหญิงกัฐริตา  ไล่กระโทก</v>
      </c>
      <c r="U26" s="103" t="str">
        <f>IF(D26&gt;79,"4",IF(D26&gt;74,"3.5",IF(D26&gt;69,"3",IF(D26&gt;64,"2.5",IF(D26&gt;59,"2",IF(D26&gt;54,"1.5",IF(D26&gt;49,"1",IF(D26&lt;50,"0"))))))))</f>
        <v>0</v>
      </c>
      <c r="V26" s="103" t="str">
        <f>IF(E26&gt;79,"4",IF(E26&gt;74,"3.5",IF(E26&gt;69,"3",IF(E26&gt;64,"2.5",IF(E26&gt;59,"2",IF(E26&gt;54,"1.5",IF(E26&gt;49,"1",IF(E26&lt;50,"0"))))))))</f>
        <v>0</v>
      </c>
      <c r="W26" s="103" t="str">
        <f>IF(F26&gt;79,"4",IF(F26&gt;74,"3.5",IF(F26&gt;69,"3",IF(F26&gt;64,"2.5",IF(F26&gt;59,"2",IF(F26&gt;54,"1.5",IF(F26&gt;49,"1",IF(F26&lt;50,"0"))))))))</f>
        <v>0</v>
      </c>
      <c r="X26" s="103" t="str">
        <f>IF(G26&gt;79,"4",IF(G26&gt;74,"3.5",IF(G26&gt;69,"3",IF(G26&gt;64,"2.5",IF(G26&gt;59,"2",IF(G26&gt;54,"1.5",IF(G26&gt;49,"1",IF(G26&lt;50,"0"))))))))</f>
        <v>0</v>
      </c>
      <c r="Y26" s="103" t="str">
        <f>IF(H26&gt;79,"4",IF(H26&gt;74,"3.5",IF(H26&gt;69,"3",IF(H26&gt;64,"2.5",IF(H26&gt;59,"2",IF(H26&gt;54,"1.5",IF(H26&gt;49,"1",IF(H26&lt;50,"0"))))))))</f>
        <v>0</v>
      </c>
      <c r="Z26" s="103" t="str">
        <f>IF(I26&gt;79,"4",IF(I26&gt;74,"3.5",IF(I26&gt;69,"3",IF(I26&gt;64,"2.5",IF(I26&gt;59,"2",IF(I26&gt;54,"1.5",IF(I26&gt;49,"1",IF(I26&lt;50,"0"))))))))</f>
        <v>0</v>
      </c>
      <c r="AA26" s="103" t="str">
        <f>IF(J26&gt;79,"4",IF(J26&gt;74,"3.5",IF(J26&gt;69,"3",IF(J26&gt;64,"2.5",IF(J26&gt;59,"2",IF(J26&gt;54,"1.5",IF(J26&gt;49,"1",IF(J26&lt;50,"0"))))))))</f>
        <v>0</v>
      </c>
      <c r="AB26" s="103" t="str">
        <f>IF(K26&gt;79,"4",IF(K26&gt;74,"3.5",IF(K26&gt;69,"3",IF(K26&gt;64,"2.5",IF(K26&gt;59,"2",IF(K26&gt;54,"1.5",IF(K26&gt;49,"1",IF(K26&lt;50,"0"))))))))</f>
        <v>0</v>
      </c>
      <c r="AC26" s="103" t="str">
        <f>IF(L26&gt;79,"4",IF(L26&gt;74,"3.5",IF(L26&gt;69,"3",IF(L26&gt;64,"2.5",IF(L26&gt;59,"2",IF(L26&gt;54,"1.5",IF(L26&gt;49,"1",IF(L26&lt;50,"0"))))))))</f>
        <v>0</v>
      </c>
      <c r="AD26" s="103" t="str">
        <f>IF(M26&gt;79,"4",IF(M26&gt;74,"3.5",IF(M26&gt;69,"3",IF(M26&gt;64,"2.5",IF(M26&gt;59,"2",IF(M26&gt;54,"1.5",IF(M26&gt;49,"1",IF(M26&lt;50,"0"))))))))</f>
        <v>0</v>
      </c>
      <c r="AE26" s="103" t="str">
        <f>IF(N26&gt;79,"4",IF(N26&gt;74,"3.5",IF(N26&gt;69,"3",IF(N26&gt;64,"2.5",IF(N26&gt;59,"2",IF(N26&gt;54,"1.5",IF(N26&gt;49,"1",IF(N26&lt;50,"0"))))))))</f>
        <v>0</v>
      </c>
      <c r="AF26" s="104" t="str">
        <f>IF(O26&gt;79,"4",IF(O26&gt;74,"3.5",IF(O26&gt;69,"3",IF(O26&gt;64,"2.5",IF(O26&gt;59,"2",IF(O26&gt;54,"1.5",IF(O26&gt;49,"1",IF(O26&lt;50,"0"))))))))</f>
        <v>0</v>
      </c>
      <c r="AG26" s="152"/>
      <c r="AH26" s="110"/>
      <c r="AI26" s="111"/>
      <c r="AP26" s="37"/>
    </row>
    <row r="27" spans="2:42" x14ac:dyDescent="0.7">
      <c r="B27" s="134"/>
      <c r="C27" s="135"/>
      <c r="D27" s="168">
        <f>SUM(D7:D26)</f>
        <v>0</v>
      </c>
      <c r="E27" s="168">
        <f t="shared" ref="E27:Q27" si="3">SUM(E7:E26)</f>
        <v>0</v>
      </c>
      <c r="F27" s="168">
        <f t="shared" si="3"/>
        <v>0</v>
      </c>
      <c r="G27" s="168">
        <f t="shared" si="3"/>
        <v>0</v>
      </c>
      <c r="H27" s="168">
        <f t="shared" si="3"/>
        <v>0</v>
      </c>
      <c r="I27" s="168">
        <f t="shared" si="3"/>
        <v>0</v>
      </c>
      <c r="J27" s="168">
        <f t="shared" si="3"/>
        <v>0</v>
      </c>
      <c r="K27" s="168">
        <f t="shared" si="3"/>
        <v>0</v>
      </c>
      <c r="L27" s="168">
        <f t="shared" si="3"/>
        <v>0</v>
      </c>
      <c r="M27" s="168">
        <f t="shared" si="3"/>
        <v>0</v>
      </c>
      <c r="N27" s="168">
        <f t="shared" si="3"/>
        <v>0</v>
      </c>
      <c r="O27" s="169">
        <f t="shared" si="3"/>
        <v>0</v>
      </c>
      <c r="P27" s="172">
        <f t="shared" si="3"/>
        <v>0</v>
      </c>
      <c r="Q27" s="76">
        <f t="shared" si="0"/>
        <v>0</v>
      </c>
      <c r="R27" s="43"/>
    </row>
    <row r="28" spans="2:42" ht="25.2" thickBot="1" x14ac:dyDescent="0.75">
      <c r="B28" s="70"/>
      <c r="C28" s="138"/>
      <c r="D28" s="81">
        <f>D27/18</f>
        <v>0</v>
      </c>
      <c r="E28" s="81">
        <f t="shared" ref="E28:Q28" si="4">E27/18</f>
        <v>0</v>
      </c>
      <c r="F28" s="81">
        <f t="shared" si="4"/>
        <v>0</v>
      </c>
      <c r="G28" s="81">
        <f t="shared" si="4"/>
        <v>0</v>
      </c>
      <c r="H28" s="81">
        <f t="shared" si="4"/>
        <v>0</v>
      </c>
      <c r="I28" s="81">
        <f t="shared" si="4"/>
        <v>0</v>
      </c>
      <c r="J28" s="81">
        <f t="shared" si="4"/>
        <v>0</v>
      </c>
      <c r="K28" s="81">
        <f t="shared" si="4"/>
        <v>0</v>
      </c>
      <c r="L28" s="81">
        <f t="shared" si="4"/>
        <v>0</v>
      </c>
      <c r="M28" s="81">
        <f t="shared" si="4"/>
        <v>0</v>
      </c>
      <c r="N28" s="81">
        <f t="shared" si="4"/>
        <v>0</v>
      </c>
      <c r="O28" s="82">
        <f t="shared" si="4"/>
        <v>0</v>
      </c>
      <c r="P28" s="80">
        <f t="shared" si="4"/>
        <v>0</v>
      </c>
      <c r="Q28" s="82">
        <f t="shared" si="4"/>
        <v>0</v>
      </c>
      <c r="R28" s="32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2:42" ht="30" customHeight="1" x14ac:dyDescent="0.7"/>
    <row r="30" spans="2:42" x14ac:dyDescent="0.7">
      <c r="C30" s="8" t="s">
        <v>84</v>
      </c>
      <c r="J30" s="21" t="s">
        <v>60</v>
      </c>
      <c r="K30" s="21"/>
      <c r="L30" s="21"/>
      <c r="M30" s="21"/>
      <c r="N30" s="21"/>
      <c r="O30" s="21"/>
      <c r="P30" s="21"/>
      <c r="T30" s="8" t="s">
        <v>84</v>
      </c>
      <c r="AA30" s="21" t="s">
        <v>60</v>
      </c>
      <c r="AB30" s="21"/>
      <c r="AC30" s="21"/>
      <c r="AD30" s="21"/>
      <c r="AE30" s="21"/>
      <c r="AF30" s="21"/>
      <c r="AG30" s="21"/>
    </row>
    <row r="31" spans="2:42" x14ac:dyDescent="0.7">
      <c r="C31" s="45" t="s">
        <v>82</v>
      </c>
      <c r="J31" s="21" t="s">
        <v>83</v>
      </c>
      <c r="K31" s="21"/>
      <c r="L31" s="21"/>
      <c r="M31" s="21"/>
      <c r="N31" s="21"/>
      <c r="O31" s="21"/>
      <c r="P31" s="21"/>
      <c r="T31" s="45" t="s">
        <v>82</v>
      </c>
      <c r="AA31" s="21" t="s">
        <v>83</v>
      </c>
      <c r="AB31" s="21"/>
      <c r="AC31" s="21"/>
      <c r="AD31" s="21"/>
      <c r="AE31" s="21"/>
      <c r="AF31" s="21"/>
      <c r="AG31" s="21"/>
    </row>
    <row r="32" spans="2:42" x14ac:dyDescent="0.7">
      <c r="C32" s="8" t="s">
        <v>13</v>
      </c>
      <c r="J32" s="21" t="s">
        <v>14</v>
      </c>
      <c r="K32" s="21"/>
      <c r="L32" s="21"/>
      <c r="M32" s="21"/>
      <c r="N32" s="21"/>
      <c r="O32" s="21"/>
      <c r="P32" s="21"/>
      <c r="T32" s="8" t="s">
        <v>13</v>
      </c>
      <c r="AA32" s="21" t="s">
        <v>14</v>
      </c>
      <c r="AB32" s="21"/>
      <c r="AC32" s="21"/>
      <c r="AD32" s="21"/>
      <c r="AE32" s="21"/>
      <c r="AF32" s="21"/>
      <c r="AG32" s="21"/>
    </row>
    <row r="33" spans="4:33" x14ac:dyDescent="0.7">
      <c r="J33" s="45"/>
      <c r="K33" s="45"/>
      <c r="L33" s="45"/>
      <c r="M33" s="45"/>
      <c r="N33" s="45"/>
      <c r="O33" s="45"/>
      <c r="P33" s="45"/>
      <c r="AA33" s="45"/>
      <c r="AB33" s="45"/>
      <c r="AC33" s="45"/>
      <c r="AD33" s="45"/>
      <c r="AE33" s="45"/>
      <c r="AF33" s="45"/>
      <c r="AG33" s="45"/>
    </row>
    <row r="34" spans="4:33" x14ac:dyDescent="0.7">
      <c r="D34" s="8" t="s">
        <v>15</v>
      </c>
      <c r="U34" s="8" t="s">
        <v>15</v>
      </c>
    </row>
    <row r="35" spans="4:33" x14ac:dyDescent="0.7">
      <c r="D35" s="8" t="s">
        <v>28</v>
      </c>
      <c r="U35" s="8" t="s">
        <v>28</v>
      </c>
    </row>
    <row r="36" spans="4:33" x14ac:dyDescent="0.7">
      <c r="D36" s="8" t="s">
        <v>29</v>
      </c>
      <c r="U36" s="8" t="s">
        <v>29</v>
      </c>
    </row>
    <row r="37" spans="4:33" x14ac:dyDescent="0.7">
      <c r="D37" s="8" t="s">
        <v>16</v>
      </c>
      <c r="U37" s="8" t="s">
        <v>16</v>
      </c>
    </row>
  </sheetData>
  <mergeCells count="23">
    <mergeCell ref="B2:O2"/>
    <mergeCell ref="S2:AF2"/>
    <mergeCell ref="B3:P3"/>
    <mergeCell ref="S3:AH3"/>
    <mergeCell ref="B4:Q4"/>
    <mergeCell ref="S4:AH4"/>
    <mergeCell ref="B5:B6"/>
    <mergeCell ref="C5:C6"/>
    <mergeCell ref="D5:O5"/>
    <mergeCell ref="S5:S6"/>
    <mergeCell ref="T5:T6"/>
    <mergeCell ref="AH5:AH6"/>
    <mergeCell ref="AI5:AI6"/>
    <mergeCell ref="AJ5:AJ6"/>
    <mergeCell ref="AK5:AK6"/>
    <mergeCell ref="J30:P30"/>
    <mergeCell ref="AA30:AG30"/>
    <mergeCell ref="U5:AF5"/>
    <mergeCell ref="J31:P31"/>
    <mergeCell ref="AA31:AG31"/>
    <mergeCell ref="J32:P32"/>
    <mergeCell ref="AA32:AG32"/>
    <mergeCell ref="AG5:AG6"/>
  </mergeCells>
  <printOptions horizontalCentered="1"/>
  <pageMargins left="0.70866141732283472" right="0.31496062992125984" top="0.59055118110236227" bottom="0.47244094488188981" header="0.51181102362204722" footer="0.51181102362204722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เกรด ป.4</vt:lpstr>
      <vt:lpstr>เกรด ป.5</vt:lpstr>
      <vt:lpstr>เกรด ป.6</vt:lpstr>
    </vt:vector>
  </TitlesOfParts>
  <Company>Biotechnology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NOK</dc:creator>
  <cp:lastModifiedBy>ASUS</cp:lastModifiedBy>
  <cp:lastPrinted>2023-03-14T04:37:19Z</cp:lastPrinted>
  <dcterms:created xsi:type="dcterms:W3CDTF">2010-03-24T22:22:49Z</dcterms:created>
  <dcterms:modified xsi:type="dcterms:W3CDTF">2023-03-14T04:39:34Z</dcterms:modified>
</cp:coreProperties>
</file>